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ampz8\OneDrive\8. HOSPITAL GIRARDOTA\AUDITORIA_CONTRALORIA_2026\INFORME_FINAL_AUDITORIA_VIG2025_JULIO2026\"/>
    </mc:Choice>
  </mc:AlternateContent>
  <xr:revisionPtr revIDLastSave="0" documentId="13_ncr:1_{57C3E690-2F31-422D-B56C-C325FCA783BE}" xr6:coauthVersionLast="47" xr6:coauthVersionMax="47" xr10:uidLastSave="{00000000-0000-0000-0000-000000000000}"/>
  <bookViews>
    <workbookView xWindow="-120" yWindow="-120" windowWidth="20730" windowHeight="11040" xr2:uid="{00000000-000D-0000-FFFF-FFFF00000000}"/>
  </bookViews>
  <sheets>
    <sheet name="FT111_01_SPMU"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M26" i="1" l="1"/>
  <c r="M23" i="1"/>
  <c r="M28" i="1"/>
  <c r="M27" i="1"/>
  <c r="M25" i="1"/>
  <c r="M24" i="1"/>
  <c r="M33" i="1"/>
  <c r="M32" i="1"/>
  <c r="M31" i="1"/>
  <c r="M30" i="1"/>
  <c r="M20" i="1"/>
  <c r="M19" i="1"/>
  <c r="M18" i="1"/>
  <c r="M29" i="1"/>
  <c r="M22" i="1"/>
  <c r="M21" i="1"/>
  <c r="M1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YEISSIN RODOLFO CACERES PRADILLA</author>
    <author>laquijano</author>
    <author>CDV</author>
    <author>jmzambrano</author>
  </authors>
  <commentList>
    <comment ref="B13" authorId="0" shapeId="0" xr:uid="{00000000-0006-0000-0000-000001000000}">
      <text>
        <r>
          <rPr>
            <sz val="9"/>
            <color indexed="81"/>
            <rFont val="Tahoma"/>
            <family val="2"/>
          </rPr>
          <t xml:space="preserve">
</t>
        </r>
        <r>
          <rPr>
            <sz val="10"/>
            <color indexed="81"/>
            <rFont val="Calibri"/>
            <family val="2"/>
            <scheme val="minor"/>
          </rPr>
          <t>Si corresponde a la Suscripción, diligenciar la fecha de suscripción formal en la entidad.</t>
        </r>
      </text>
    </comment>
    <comment ref="B16" authorId="1" shapeId="0" xr:uid="{00000000-0006-0000-0000-000002000000}">
      <text>
        <r>
          <rPr>
            <b/>
            <sz val="8"/>
            <color indexed="81"/>
            <rFont val="Tahoma"/>
            <family val="2"/>
          </rPr>
          <t>Numero de orden del hallazgo en el informe ( cuando una acción correctiva agrupa varios hallazgos pueden relacionarse en las celdas los números correspondientes )  relacionarse)</t>
        </r>
        <r>
          <rPr>
            <sz val="8"/>
            <color indexed="81"/>
            <rFont val="Tahoma"/>
            <family val="2"/>
          </rPr>
          <t xml:space="preserve">
</t>
        </r>
      </text>
    </comment>
    <comment ref="F16" authorId="1" shapeId="0" xr:uid="{00000000-0006-0000-0000-000003000000}">
      <text>
        <r>
          <rPr>
            <b/>
            <sz val="8"/>
            <color indexed="81"/>
            <rFont val="Tahoma"/>
            <family val="2"/>
          </rPr>
          <t>Es la acción (correctiva y/o preventiva) que adopta la entidad para subsanar o corregir la causa que genera el  hallazgo</t>
        </r>
        <r>
          <rPr>
            <sz val="8"/>
            <color indexed="81"/>
            <rFont val="Tahoma"/>
            <family val="2"/>
          </rPr>
          <t xml:space="preserve">
</t>
        </r>
      </text>
    </comment>
    <comment ref="G16" authorId="1" shapeId="0" xr:uid="{00000000-0006-0000-0000-000004000000}">
      <text>
        <r>
          <rPr>
            <b/>
            <sz val="8"/>
            <color indexed="81"/>
            <rFont val="Tahoma"/>
            <family val="2"/>
          </rPr>
          <t xml:space="preserve">Propósito que tiene el cumplir con la acción emprendida para corregir o prevenir las situaciones que se derivan de los hallazgos </t>
        </r>
        <r>
          <rPr>
            <sz val="8"/>
            <color indexed="81"/>
            <rFont val="Tahoma"/>
            <family val="2"/>
          </rPr>
          <t xml:space="preserve">
</t>
        </r>
      </text>
    </comment>
    <comment ref="H16" authorId="1" shapeId="0" xr:uid="{00000000-0006-0000-0000-000005000000}">
      <text>
        <r>
          <rPr>
            <b/>
            <sz val="8"/>
            <color indexed="81"/>
            <rFont val="Tahoma"/>
            <family val="2"/>
          </rPr>
          <t>Pasos cuantificables que permitan medir el avance y cumplimiento de la acción de mejoramiento.
Se pueden incluir tantas filas como metas sean necesarios.</t>
        </r>
      </text>
    </comment>
    <comment ref="I16" authorId="1" shapeId="0" xr:uid="{00000000-0006-0000-0000-000006000000}">
      <text>
        <r>
          <rPr>
            <b/>
            <sz val="8"/>
            <color indexed="81"/>
            <rFont val="Tahoma"/>
            <family val="2"/>
          </rPr>
          <t xml:space="preserve">Nombre de la unidad de medida que se  utiliza para medir el grado de avance de la meta (unidades o porcentaje) y definición de la actividad a realizar   
</t>
        </r>
      </text>
    </comment>
    <comment ref="J16" authorId="1" shapeId="0" xr:uid="{00000000-0006-0000-0000-000007000000}">
      <text>
        <r>
          <rPr>
            <b/>
            <sz val="8"/>
            <color indexed="81"/>
            <rFont val="Tahoma"/>
            <family val="2"/>
          </rPr>
          <t xml:space="preserve">Volumen o tamaño de la meta, establecido en unidades o porcentajes. 
</t>
        </r>
      </text>
    </comment>
    <comment ref="K16" authorId="2" shapeId="0" xr:uid="{00000000-0006-0000-0000-000008000000}">
      <text>
        <r>
          <rPr>
            <b/>
            <sz val="9"/>
            <color indexed="81"/>
            <rFont val="Tahoma"/>
            <family val="2"/>
          </rPr>
          <t>CDV:</t>
        </r>
        <r>
          <rPr>
            <sz val="9"/>
            <color indexed="81"/>
            <rFont val="Tahoma"/>
            <family val="2"/>
          </rPr>
          <t xml:space="preserve">
La fecha de iniciación de las metas, corresponde a la misma fecha de suscripción del Plan de Mejoramiento </t>
        </r>
      </text>
    </comment>
    <comment ref="L16" authorId="1" shapeId="0" xr:uid="{00000000-0006-0000-0000-000009000000}">
      <text>
        <r>
          <rPr>
            <b/>
            <sz val="8"/>
            <color indexed="81"/>
            <rFont val="Tahoma"/>
            <family val="2"/>
          </rPr>
          <t xml:space="preserve">Fecha programada para la terminación de cada meta </t>
        </r>
      </text>
    </comment>
    <comment ref="M16" authorId="1" shapeId="0" xr:uid="{00000000-0006-0000-0000-00000A000000}">
      <text>
        <r>
          <rPr>
            <b/>
            <sz val="8"/>
            <color indexed="81"/>
            <rFont val="Tahoma"/>
            <family val="2"/>
          </rPr>
          <t xml:space="preserve">La hoja calcula automáticamente el plazo de duración de la acción de mejoramiento teniendo en cuenta las fechas de inicio y terminación de la meta.
</t>
        </r>
      </text>
    </comment>
    <comment ref="N16" authorId="3" shapeId="0" xr:uid="{00000000-0006-0000-0000-00000B000000}">
      <text>
        <r>
          <rPr>
            <b/>
            <sz val="8"/>
            <color indexed="81"/>
            <rFont val="Tahoma"/>
            <family val="2"/>
          </rPr>
          <t xml:space="preserve">Nombre de la Dependencia (s) responsable por el cumplimiento de la meta
</t>
        </r>
      </text>
    </comment>
  </commentList>
</comments>
</file>

<file path=xl/sharedStrings.xml><?xml version="1.0" encoding="utf-8"?>
<sst xmlns="http://schemas.openxmlformats.org/spreadsheetml/2006/main" count="147" uniqueCount="121">
  <si>
    <t>Nombre entidad</t>
  </si>
  <si>
    <t>Representante legal</t>
  </si>
  <si>
    <t>Modalidad auditoria</t>
  </si>
  <si>
    <t>Periodo fiscal que cubre</t>
  </si>
  <si>
    <t xml:space="preserve">Fecha de Suscripción </t>
  </si>
  <si>
    <t>SUSCRIPCIÓN PLAN DE MEJORAMIENTO</t>
  </si>
  <si>
    <t xml:space="preserve">N° Hallazgo </t>
  </si>
  <si>
    <t xml:space="preserve">Descripción hallazgo (No mas de 50 palabras) </t>
  </si>
  <si>
    <t>Causa del Hallazgo</t>
  </si>
  <si>
    <t>Efecto del Hallazgo</t>
  </si>
  <si>
    <t>Acción de mejoramiento</t>
  </si>
  <si>
    <t xml:space="preserve">Objetivo </t>
  </si>
  <si>
    <t>Descripción de las Metas</t>
  </si>
  <si>
    <t>Denominación de la Unidad de medida de la Meta</t>
  </si>
  <si>
    <t>Unidad de Medida de la Meta</t>
  </si>
  <si>
    <r>
      <t xml:space="preserve">Fecha iniciación Metas </t>
    </r>
    <r>
      <rPr>
        <b/>
        <sz val="16"/>
        <color rgb="FFFF0000"/>
        <rFont val="Calibri"/>
        <family val="2"/>
        <scheme val="minor"/>
      </rPr>
      <t>*</t>
    </r>
  </si>
  <si>
    <r>
      <t xml:space="preserve">Fecha terminación Metas </t>
    </r>
    <r>
      <rPr>
        <b/>
        <sz val="16"/>
        <color rgb="FFFF0000"/>
        <rFont val="Calibri"/>
        <family val="2"/>
        <scheme val="minor"/>
      </rPr>
      <t>*</t>
    </r>
  </si>
  <si>
    <t xml:space="preserve">Plazo en semanas de las Meta </t>
  </si>
  <si>
    <t>Área Responsable</t>
  </si>
  <si>
    <t>TOTALES</t>
  </si>
  <si>
    <t>FIRMA REPRESENTANTE LEGAL</t>
  </si>
  <si>
    <t xml:space="preserve">C.C. </t>
  </si>
  <si>
    <t xml:space="preserve">Convenciones: </t>
  </si>
  <si>
    <t>Información suministrada Informes de Auditorías Anteriores de la CGA.</t>
  </si>
  <si>
    <t>Acciones propuestas por el sujeto de control.</t>
  </si>
  <si>
    <t xml:space="preserve">Celda con formato fecha: Día Mes Año </t>
  </si>
  <si>
    <t xml:space="preserve">Columnas de calculo automático </t>
  </si>
  <si>
    <t>Area o dependencia responsable de presentar la acción de mejora por cada hallazgo de auditoría</t>
  </si>
  <si>
    <t>Fila de Totales</t>
  </si>
  <si>
    <t>E.S.E. Hospital San Rafael</t>
  </si>
  <si>
    <t>Claudia María Castrillón Zapata</t>
  </si>
  <si>
    <t>Auditoria Financiera, de gestión y resultados.</t>
  </si>
  <si>
    <t>Vigencia 2025</t>
  </si>
  <si>
    <t>Cuenta Contable 1132 - Efectivo de Uso Restringido (A).
Certificó en gestión transparente que a 31 diciembre de 2025 no poseía recursos restringidos ni cuentas bancarias embargadas; Pero al verificar el saldo de la cuenta 1132 - Efectivo de uso restringido en los Estados Financieros de la vigencia 2025, presenta un saldo por valor de $76.893, al solicitar información a la Subdirección Administrativa y Financiera de la Entidad, informan que, dichos recursos, corresponden a remanentes de procesos de cobro coactivo adelantados por la E.S.E Hospital san Rafael de Girardota entre las vigencias 2018 y 2023, los cuales fueron depositados en la Cuenta de depósitos Judiciales N° 5308916001 del Banco Agrario de Colombia.</t>
  </si>
  <si>
    <t xml:space="preserve">Mejorar el registro de saldos contables, con base en las características institucionales y del mercado, con el fin de mantener saldos coherentes y confiables dentro de la información contable. </t>
  </si>
  <si>
    <t>Unidad</t>
  </si>
  <si>
    <t>Porcentaje</t>
  </si>
  <si>
    <t>Subdirección Administrativa 
Auxiliar Administrativa - Tesorería</t>
  </si>
  <si>
    <t xml:space="preserve">Asesor Contable
Asesor Jurídico
Auxiliar Administrativa - Tesorería
</t>
  </si>
  <si>
    <t>Cuenta 1384 Incapacidades (Cuentas por Cobrar Incapacidades) – (A).
Se evidenció falta de causación contable de incapacidades pendientes de recaudo por $3.764.488, no reconocidas en la subcuenta 138426 – Pago por cuenta de terceros, pese a cumplir las condiciones para su registro.</t>
  </si>
  <si>
    <t>Deficiencias en los controles y seguimiento a las entidades responsables del reembolso, así como falencias en el reconocimiento contable oportuno.</t>
  </si>
  <si>
    <t xml:space="preserve">Lograr subsanar el saldo de la cuenta 1132 - efectivo de uso restringido </t>
  </si>
  <si>
    <t xml:space="preserve">Lograr el 100% de las conciliaciones programadas con sus respectivos soportes. </t>
  </si>
  <si>
    <t>Subestimación de saldos, generando ineficiencias en el registro contable y riesgo de pérdida de recursos por la falta de recuperación oportuna de los valores</t>
  </si>
  <si>
    <t>Realizar la reclasificación de la cuenta, ingresando los valores correspondientes por concepto de incapacidades en la cuenta No. 138426</t>
  </si>
  <si>
    <t>Actualizar el procedimiento para el reconocimiento, reclamación, seguimiento y registro contable de incapacidades, con base en la normatividad de procedimientos contables vigente.</t>
  </si>
  <si>
    <t>Garantizar el registro oportuno, seguimiento y recuperación de las incapacidades por cobrar, mediante la estandarización de actividades y el cumplimiento de la normatividad vigente, con el fin de mejorar el registro de la información contable y el adecuado uso de los recursos.</t>
  </si>
  <si>
    <t xml:space="preserve">Asesor Contable
</t>
  </si>
  <si>
    <t xml:space="preserve">Cuenta 1385 – Cuentas por Cobrar de Difícil Recaudo (A).
Al revisar la cuenta 1385 – Cuentas por Cobrar de Difícil Recaudo,  al cierre de la vigencia 2025  se  presentó cartera con antigüedad superior a 360 días por valor de $1.601.580.015, equivalente al 47% del total de las cuentas por cobrar, correspondiente a obligaciones pendientes de recaudo provenientes de diferentes entidades responsables de pago. También se observó falta de conciliaciones periódicas con las EPS, deficiencias en facturación y radicación, y gestión ineficiente de glosas y devoluciones. </t>
  </si>
  <si>
    <t>Incumplimientos en acuerdos de pago por parte de las Entidades Responsables de Pago (ERP)</t>
  </si>
  <si>
    <t>Riesgo de pérdida de recursos públicos y afectación de la liquidez y sostenibilidad financiera de la Entidad</t>
  </si>
  <si>
    <t>Fortalecer la liquidez y sostenibilidad financiera de la E.S.E., mediante la gestión para la  recuperación de la cartera, que permita contar con recursos para el funcionamiento institucional.</t>
  </si>
  <si>
    <t>Subdirección Administrativa
Auxiliar Administrativa - Cartera</t>
  </si>
  <si>
    <t>Cuenta 2701 – Litigios y Demandas (A).
No se encontró saldo en la cuenta contable 2701 Litigios y Demandas, revelado en el Estado de Situación Financiera a diciembre 31 de 2025, al indagar con la Entidad, expiden una certificación desde la oficina jurídica donde se relacionan todos los procesos con un valor de $197.494.623. Aunado a lo anterior, la ESE no tiene reconocidas las demandas en contra, lo cual evidencia una omisión en la revelación contable, y crea un riesgo ante demandas en contra de la institución.</t>
  </si>
  <si>
    <t>Pérdida de confiabilidad, razonabilidad y utilidad de la información financiera para la toma de decisiones</t>
  </si>
  <si>
    <t>Mejorar la operatividad del Comité de conciliación y de prevención del daño antijuridico, revisando dentro de éste la situación presentada</t>
  </si>
  <si>
    <t xml:space="preserve">Fortalecer la circulación de información financiera entre las diferentes áreas que aportan datos para el manejo contable, mediante la implementación de instrumentos de registro y notificación, con el fin de presentar información confiable y razonable para la toma oportuna de decisiones. </t>
  </si>
  <si>
    <t>Lograr la realización de las reuniones del Comité de conciliación y de prevención del daño antijuridico de acuerdo con la periodicidad establecida.</t>
  </si>
  <si>
    <t>Subdirección Administrativa
Asesor Jurídico</t>
  </si>
  <si>
    <t>Asesor Jurídico
Asesor Contable</t>
  </si>
  <si>
    <t>Cuenta 9120 – Litigios y Mecanismos Alternativos de Solución de Conflictos (A).
Se evidenció que esta presentó a 31 de diciembre de 2025 un saldo histórico de $207.325.134 en los estados financieros; sin embargo, la información rendida por la oficina jurídica en la Plataforma llamada Gestión Transparente, no reporta valores ni clasificación de probabilidad de pérdida de los procesos judiciales, situación que impide determinar razonablemente el valor real de los pasivos contingentes de la entidad.</t>
  </si>
  <si>
    <t>Incertidumbre sobre la razonabilidad de los estados financieros y sobre el valor real de los pasivos contingentes de la entidad, generando riesgo de subestimación o sobreestimación de obligaciones futuras</t>
  </si>
  <si>
    <t>Ejecución presupuestal – Subestimación de las cuentas por pagar. (A).
En el proceso de análisis, verificación y trazabilidad de la información presupuestal de la vigencia 2025, se identificó una discrepancia significativa entre los actos administrativos internos y los reportes externos de la E.S.E. Se constató que la subestimación de $413.523.197, correspondiente a cuentas por pagar de vigencias anteriores, se encuentra debidamente incluida y formalizada en la Resolución de constitución de cuentas por pagar del cierre de la vigencia 2025; sin embargo, dicho valor fue omitido en la información reportada y cargada en el sistema CHIP-CUIPO</t>
  </si>
  <si>
    <t>Omisión al realizar la validación entre el acto administrativo de cierre y los archivos exportados desde el sistema Xenco hacia las plantillas del CHIP-CUIPO.</t>
  </si>
  <si>
    <t>Falta de concordancia entre los actos administrativos internos y el sistema CHIP</t>
  </si>
  <si>
    <t>Actualizar el procedimiento de cierre e incorporar en éste un control obligatorio de conciliación entre acto administrativo, sistema financiero y CHIP-CUIPO.</t>
  </si>
  <si>
    <t>Garantizar la integridad y concordancia de la información presupuestal reportada, dando cumplimiento a los lineamientos normativos relacionados con el registro y reporte de información, con el fin de generar datos coherentes a nivel institucional y ante los entes de vigilancia y control.</t>
  </si>
  <si>
    <t>Lograr la actualización del procedimiento de cierre incluyendo el control obligatorio de conciliación entre acto administrativo, sistema financiero y CHIP-CUIPO.</t>
  </si>
  <si>
    <t>Incoherencia entre la información rendida a la Contraloría General de Antioquia y la información cargada en el CHIP, debilita la confiabilidad de la información financiera y presupuestal de la E.S.E</t>
  </si>
  <si>
    <t>Implementar el registro de los gastos bancarios a través de órdenes de pago (Comprobante de Egreso).</t>
  </si>
  <si>
    <t xml:space="preserve">Mejorar el registro de datos contables, con base en las características institucionales y lo establecido por la normatividad vigente, con el fin de mantener saldos coherentes y confiables dentro de la información contable. </t>
  </si>
  <si>
    <t>Lograr la implementación de comprobantes de egreso generados desde el software para el registro de los gastos bancarios.</t>
  </si>
  <si>
    <t>Subdirección Administrativa
Asesor de soporte técnico del software</t>
  </si>
  <si>
    <t>Inconsistencias en la rendición de la cuenta por omisión de compromisos de vigencias anteriores en el reporte de compromisos netos (A)
En la revisión y validación de la información presupuestal rendida por la entidad a la Contraloría General de Antioquia para la vigencia 2025, se evidenció que, en la Relación de Compromisos Netos, la ESE no incluyó los compromisos provenientes de vigencias anteriores que si se encuentran en la información presupuestal cargada en la plataforma CHIP-CUIPO. Esta omisión genera una sobrestimación en el reporte de los compromisos que integran las cuentas por pagar</t>
  </si>
  <si>
    <t>Afecta la confiabilidad de la información presupuestal utilizada para el análisis de la gestión fiscal de la entidad</t>
  </si>
  <si>
    <t>Incluir dentro de la rendición anual de compromisos netos,  los compromisos de la vigencia objeto de reporte y los provenientes de vigencias anteriores que hagan parte de las cuentas por pagar y deban ser reflejados conforme a los lineamientos de rendición establecidos en la Resolución de la rendición anual de la cuenta emitida por la Contraloría General de Antioquia.</t>
  </si>
  <si>
    <t xml:space="preserve">Mejorar el registro de información financiera, con base en las características institucionales y lo establecido por la normatividad vigente, con el fin de mantener saldos coherentes y confiables dentro de la información contable. </t>
  </si>
  <si>
    <t xml:space="preserve">Lograr incluir dentro del documento de la Relación de Compromisos Netos anuales, las cuentas por pagar de vigencias anteriores y la vigencia a rendir. </t>
  </si>
  <si>
    <t>Subdirección Administrativa 
Auxiliar Administrativa - Tesorería
Asesor Contable</t>
  </si>
  <si>
    <t>Déficit presupuestal vigencia 2025 (A)
Al evaluar el resultado de la gestión presupuestal de la vigencia 2025, específicamente en el análisis del recaudo acumulado neto frente a las apropiaciones autorizadas, se identificó un déficit presupuestal de $54.441.245 (ingresos: $20.881.601.652, gastos: $20.936.042.897,00). Esta diferencia negativa evidencia que la institución adquirió obligaciones contractuales y administrativas por encima del techo presupuestal legalmente aprobado y financiado para el ejercicio</t>
  </si>
  <si>
    <t>Omisión de la revisión de la hoja de vida de la función pública (A).
Se evidenció para los contratos listados a continuación (tabla en el informe final), que la E.S.E Hospital San Rafael de Girardota no realizó la verificación y validación de la información consignada en el formato único de la hoja de vida de la función pública por los proponentes o interesados, dado que se omitió el diligenciamiento del numeral V “observaciones de la entidad contratante” espacio donde se certifica que la información fue constatada frente a los documentos aportados por el futuro contratista.</t>
  </si>
  <si>
    <t>Se realiza la verificación de la documentación aportada por el contratista, pero por debilidad en procesos internos, no se registra la información en el numeral V</t>
  </si>
  <si>
    <t>Ausencia de completitud de la hoja de vida de función pública que evidencie la verificación de la información</t>
  </si>
  <si>
    <t>Realizar el registro de la información en numeral V cada vez que se verifique la hoja de vida del contratista por parte del funcionario correspondiente</t>
  </si>
  <si>
    <t>Mejorar los registros que evidencian la verificación de información dentro del proceso contractual, mediante el diligenciamiento de información correspondiente a la entidad en la hoja de vida de la función pública, garantizando la revisión de idoneidad del personal a contratar.</t>
  </si>
  <si>
    <t>Alcanzar que el 100% de las hojas de vida de la función pública, contengan el registro de la información definida en el numeral V</t>
  </si>
  <si>
    <t>Subdirección Administrativa
Auxiliar Administrativa - Contratación</t>
  </si>
  <si>
    <t xml:space="preserve">Deficiencias en la claridad, integridad y trazabilidad de los comprobantes de egreso en el proceso de pago contractual (A)
Se detectó una falta de detalle en la elaboración de los comprobantes de egreso impresos. Las deficiencias identificadas de manera recurrente son: No se registra la base gravable ni el porcentaje aplicado para las deducciones y retenciones de ley. Algunos comprobantes de egreso no muestran la totalidad de las deducciones efectuadas. No se totalizan las deducciones y retenciones de ley efectuadas en el egreso. En algunos comprobantes de egreso no se refleja la totalidad de la imputación presupuestal asociada al pago efectuado. En casos de 
pagos parciales (abonos) a una misma factura, los comprobantes de egreso repiten los valores de las deducciones, no se muestran teniendo en cuenta el valor de cada egreso.
</t>
  </si>
  <si>
    <t>Limitaciones técnicas en el software financiero (Xenco) para la generación de reportes y salidas de información, el Comprobante de Egreso en el sistema presenta restricciones que impiden reflejar con claridad y detalle la realidad de los registros contables y presupuestales en el documento impreso.</t>
  </si>
  <si>
    <t>Pérdida de trazabilidad en la información financiera y contable de la entidad</t>
  </si>
  <si>
    <t>Solicitar al proveedor del software, parametrizar el formato de comprobante de egreso con los ítems necesarios para cumplir con los requerimientos definidos.</t>
  </si>
  <si>
    <t xml:space="preserve">Fortalecer los documentos para el registro de la información, mediante la parametrización del software de acuerdo con las necesidades identificadas, con el fin de mejorar la generación y visualización de los datos. </t>
  </si>
  <si>
    <t xml:space="preserve">Lograr la parametrización del comprobante de egreso en el software con los ítems requeridos </t>
  </si>
  <si>
    <t>Subdirector Administrativo
Asesor de soporte técnico del software</t>
  </si>
  <si>
    <t>Ejecución presupuestal - Sobrestimación de pagos netos por omisión de gastos bancarios (A)
En el proceso de verificación y trazabilidad de la información rendida por el sujeto de control a la Contraloría General de Antioquia frente a lo reportado en el sistema CHIP-CUIPO para la vigencia 2025, se identificó una inconsistencia en el reporte de la información. La entidad omitió incluir la sobrestimación de $5.856.898 correspondiente a gastos bancarios en el archivo de ejecución de pagos rendido al ente de control territorial, generando una subestimación de los pagos netos en la cuenta rendida.</t>
  </si>
  <si>
    <t>Implementar el seguimiento mensual al equilibrio entre recaudo y compromisos realizando la medición a través de un indicador, el cual sea presentado y analizado en el Comité de Sostenibilidad Contable.</t>
  </si>
  <si>
    <t>Mejorar el análisis de la información sobre la sostenibilidad financiera de la entidad, realizando un monitoreo periódico entre ingresos y gastos, que permitan mantener un equilibrio presupuestal, donde los compromisos no superen la capacidad real de financiación.</t>
  </si>
  <si>
    <r>
      <rPr>
        <sz val="16"/>
        <color rgb="FFFF0000"/>
        <rFont val="Arial"/>
        <family val="2"/>
      </rPr>
      <t>*</t>
    </r>
    <r>
      <rPr>
        <sz val="10"/>
        <rFont val="Arial"/>
        <family val="2"/>
      </rPr>
      <t xml:space="preserve"> Utilizar el formato de fechas según lo indicado, para obtener el calculo automático en cantidad de semanas.</t>
    </r>
  </si>
  <si>
    <t>Incoherencia en los saldos registrados y los reportados</t>
  </si>
  <si>
    <t>Realizar Comité de Sostenibilidad Contable donde se analice el manejo de este saldo y la cancelación de la cuenta correspondiente al Banco Agrario de Colombia.</t>
  </si>
  <si>
    <t>Realizar la conciliación mensual de agosto a diciembre entre Contabilidad, Tesorería y Jurídica sobre depósitos judiciales, embargos y recursos restringidos, elaborando el respectivo papel de trabajo que evidencie la actividad</t>
  </si>
  <si>
    <t>Lograr la reclasificación de la cuenta que corresponde a incapacidades de acuerdo con lo establecido en el Plan Único de Cuentas.</t>
  </si>
  <si>
    <t>Lograr la actualización del procedimiento procedimiento para el reconocimiento, reclamación, seguimiento y registro contable de incapacidades con participación de los líderes de procesos pertinentes</t>
  </si>
  <si>
    <t>Continuar con las acciones de gestión de cartera (circularización, participación en mesas de conciliación, notificación por canales de comunicación) con las diferentes Entidades Responsables de Pago, priorizando saldos mayores a 360 días, generando los papeles de trabajo que evidencien la gestión.</t>
  </si>
  <si>
    <t>Lograr de manera trimestral la realización de gestión de cartera con mínimo tres actividades definidas para éstas (circularización, participación en mesas de conciliación, notificación por canales de comunicación).</t>
  </si>
  <si>
    <t>Implementar un registro maestro de procesos judiciales con estado, cuantía, probabilidad de pérdida y tratamiento contable, para presentar y analizar trimestralmente en el Comité de conciliación y de prevención del daño antijuridico</t>
  </si>
  <si>
    <t>Lograr la realización de dos (2) registros con información de procesos judiciales</t>
  </si>
  <si>
    <t>Julio 22 de 2026</t>
  </si>
  <si>
    <t>En la rendición anual de la cuentas se registraron los compromisos de la vigencia respectiva de acuerdo con lo definido en la Resolución de la rendición anual de la Contraloría para la vigencia 2025, la diferencia corresponde a vigencias anteriores.</t>
  </si>
  <si>
    <t>Debilidades en los mecanismos de comunicación y conciliación entre las áreas Jurídica y Contable, falta de procedimientos de seguimiento, valoración y actualización periódica de los procesos judiciales.</t>
  </si>
  <si>
    <t>Documentar el procedimiento para el registro y seguimiento de los procesos judiciales con base en la metodología definida por el procedimiento de la Contaduría General de la Nación.</t>
  </si>
  <si>
    <t>Deficiencias en los mecanismos de identificación, valoración, actualización y conciliación de los procesos judiciales entre las áreas jurídica y contable.</t>
  </si>
  <si>
    <t>Omisión en el proceso de registro oportuno de las notas débito correspondiente a los gastos bancarios, generando una inexactitud en los archivos rendidos a la Contraloría General de Antioquia.</t>
  </si>
  <si>
    <t>Deficiente seguimiento y control, así como una inobservancia de los puntos de control definidos por parte del área de presupuesto de la ESE en la ejecución presupuestal, al comprometer y autorizar gastos sin existir Disponibilidad Presupuestal</t>
  </si>
  <si>
    <t>Posibilidad de pérdida Reputacional y riesgos jurídicos por posibles incumplimientos a las obligaciones específicas y generales definidas en los compromisos contractuales adquiridos por la administración.</t>
  </si>
  <si>
    <t>Lograr el diseño de una matriz para el indicador de ejecución presupuestal para analizar en el Comité de Sostenibilidad Contable</t>
  </si>
  <si>
    <t>Lograr la documentación de un procedimiento para el registro y seguimiento de los procesos judiciales</t>
  </si>
  <si>
    <t xml:space="preserve">Asesor Jurídico
Asesor Contable
</t>
  </si>
  <si>
    <t xml:space="preserve">Líder de Talento Humano
Asesor Contable
Asesor de Calidad
</t>
  </si>
  <si>
    <t>Asesor Contable
Asesor de Calidad</t>
  </si>
  <si>
    <t>El saldo corresponde a la Fundación Médico Preventiva, entidad que ya fue liquidada, con la cual no fue posible llegar a finalizar procesos de conciliación de saldos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</si>
</sst>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0000"/>
    <numFmt numFmtId="166" formatCode="&quot;$&quot;#,##0.00;[Red]&quot;$&quot;#,##0.00"/>
    <numFmt numFmtId="167" formatCode="dd\-mm\-yyyy;@"/>
  </numFmts>
  <fonts count="18" x14ac:knownFonts="1">
    <font>
      <sz val="11"/>
      <color theme="1"/>
      <name val="Calibri"/>
      <family val="2"/>
      <scheme val="minor"/>
    </font>
    <font>
      <sz val="10"/>
      <name val="Arial"/>
      <family val="2"/>
    </font>
    <font>
      <sz val="11"/>
      <name val="Arial"/>
      <family val="2"/>
    </font>
    <font>
      <b/>
      <sz val="11"/>
      <name val="Arial"/>
      <family val="2"/>
    </font>
    <font>
      <b/>
      <sz val="18"/>
      <name val="Calibri"/>
      <family val="2"/>
      <scheme val="minor"/>
    </font>
    <font>
      <b/>
      <sz val="12"/>
      <name val="Calibri"/>
      <family val="2"/>
      <scheme val="minor"/>
    </font>
    <font>
      <b/>
      <sz val="16"/>
      <color rgb="FFFF0000"/>
      <name val="Calibri"/>
      <family val="2"/>
      <scheme val="minor"/>
    </font>
    <font>
      <sz val="12"/>
      <name val="Calibri"/>
      <family val="2"/>
      <scheme val="minor"/>
    </font>
    <font>
      <b/>
      <sz val="14"/>
      <name val="Calibri"/>
      <family val="2"/>
      <scheme val="minor"/>
    </font>
    <font>
      <sz val="9.5"/>
      <name val="Arial"/>
      <family val="2"/>
    </font>
    <font>
      <b/>
      <sz val="16"/>
      <name val="Calibri"/>
      <family val="2"/>
      <scheme val="minor"/>
    </font>
    <font>
      <b/>
      <sz val="12"/>
      <name val="Arial"/>
      <family val="2"/>
    </font>
    <font>
      <sz val="16"/>
      <color rgb="FFFF0000"/>
      <name val="Arial"/>
      <family val="2"/>
    </font>
    <font>
      <sz val="9"/>
      <color indexed="81"/>
      <name val="Tahoma"/>
      <family val="2"/>
    </font>
    <font>
      <sz val="10"/>
      <color indexed="81"/>
      <name val="Calibri"/>
      <family val="2"/>
      <scheme val="minor"/>
    </font>
    <font>
      <b/>
      <sz val="8"/>
      <color indexed="81"/>
      <name val="Tahoma"/>
      <family val="2"/>
    </font>
    <font>
      <sz val="8"/>
      <color indexed="81"/>
      <name val="Tahoma"/>
      <family val="2"/>
    </font>
    <font>
      <b/>
      <sz val="9"/>
      <color indexed="81"/>
      <name val="Tahoma"/>
      <family val="2"/>
    </font>
  </fonts>
  <fills count="12">
    <fill>
      <patternFill patternType="none"/>
    </fill>
    <fill>
      <patternFill patternType="gray125"/>
    </fill>
    <fill>
      <patternFill patternType="solid">
        <fgColor theme="4" tint="-0.249977111117893"/>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indexed="9"/>
        <bgColor indexed="64"/>
      </patternFill>
    </fill>
    <fill>
      <patternFill patternType="solid">
        <fgColor theme="7" tint="0.79998168889431442"/>
        <bgColor indexed="64"/>
      </patternFill>
    </fill>
    <fill>
      <patternFill patternType="solid">
        <fgColor theme="8"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1" fillId="0" borderId="0"/>
    <xf numFmtId="164" fontId="1" fillId="0" borderId="0" applyFont="0" applyFill="0" applyBorder="0" applyAlignment="0" applyProtection="0"/>
  </cellStyleXfs>
  <cellXfs count="75">
    <xf numFmtId="0" fontId="0" fillId="0" borderId="0" xfId="0"/>
    <xf numFmtId="0" fontId="2" fillId="0" borderId="0" xfId="1" applyFont="1" applyAlignment="1">
      <alignment vertical="center"/>
    </xf>
    <xf numFmtId="0" fontId="5" fillId="3" borderId="1" xfId="0" applyFont="1" applyFill="1" applyBorder="1" applyAlignment="1" applyProtection="1">
      <alignment horizontal="center" vertical="center" wrapText="1"/>
      <protection locked="0" hidden="1"/>
    </xf>
    <xf numFmtId="0" fontId="5" fillId="4" borderId="1" xfId="0" applyFont="1" applyFill="1" applyBorder="1" applyAlignment="1" applyProtection="1">
      <alignment horizontal="center" vertical="center" wrapText="1"/>
      <protection locked="0" hidden="1"/>
    </xf>
    <xf numFmtId="0" fontId="5" fillId="5" borderId="1" xfId="0" applyFont="1" applyFill="1" applyBorder="1" applyAlignment="1" applyProtection="1">
      <alignment horizontal="center" vertical="center" wrapText="1"/>
      <protection locked="0" hidden="1"/>
    </xf>
    <xf numFmtId="0" fontId="5" fillId="6" borderId="1" xfId="0" applyFont="1" applyFill="1" applyBorder="1" applyAlignment="1" applyProtection="1">
      <alignment horizontal="center" vertical="center" wrapText="1"/>
      <protection locked="0" hidden="1"/>
    </xf>
    <xf numFmtId="0" fontId="5" fillId="7" borderId="1" xfId="0" applyFont="1" applyFill="1" applyBorder="1" applyAlignment="1" applyProtection="1">
      <alignment horizontal="center" vertical="center" wrapText="1"/>
      <protection locked="0" hidden="1"/>
    </xf>
    <xf numFmtId="0" fontId="2" fillId="0" borderId="0" xfId="1" applyFont="1" applyAlignment="1">
      <alignment vertical="top"/>
    </xf>
    <xf numFmtId="0" fontId="3" fillId="0" borderId="1" xfId="1" applyFont="1" applyBorder="1" applyAlignment="1">
      <alignment vertical="top"/>
    </xf>
    <xf numFmtId="0" fontId="3" fillId="0" borderId="6" xfId="1" applyFont="1" applyBorder="1" applyAlignment="1">
      <alignment vertical="top"/>
    </xf>
    <xf numFmtId="0" fontId="0" fillId="0" borderId="0" xfId="0" applyAlignment="1">
      <alignment vertical="top"/>
    </xf>
    <xf numFmtId="0" fontId="5" fillId="3" borderId="1" xfId="0" applyFont="1" applyFill="1" applyBorder="1" applyAlignment="1" applyProtection="1">
      <alignment horizontal="center" vertical="top" wrapText="1"/>
      <protection locked="0" hidden="1"/>
    </xf>
    <xf numFmtId="0" fontId="7" fillId="0" borderId="1" xfId="0" applyFont="1" applyBorder="1" applyAlignment="1" applyProtection="1">
      <alignment horizontal="center" vertical="top" wrapText="1"/>
      <protection locked="0" hidden="1"/>
    </xf>
    <xf numFmtId="0" fontId="7" fillId="0" borderId="1" xfId="0" applyFont="1" applyBorder="1" applyAlignment="1" applyProtection="1">
      <alignment horizontal="justify" vertical="top" wrapText="1"/>
      <protection locked="0" hidden="1"/>
    </xf>
    <xf numFmtId="0" fontId="7" fillId="0" borderId="6" xfId="0" applyFont="1" applyBorder="1" applyAlignment="1" applyProtection="1">
      <alignment horizontal="center" vertical="top" wrapText="1"/>
      <protection locked="0" hidden="1"/>
    </xf>
    <xf numFmtId="0" fontId="7" fillId="0" borderId="6" xfId="0" applyFont="1" applyBorder="1" applyAlignment="1" applyProtection="1">
      <alignment horizontal="justify" vertical="top" wrapText="1"/>
      <protection locked="0" hidden="1"/>
    </xf>
    <xf numFmtId="0" fontId="8" fillId="10" borderId="10" xfId="0" applyFont="1" applyFill="1" applyBorder="1" applyAlignment="1" applyProtection="1">
      <alignment horizontal="left" vertical="top" wrapText="1"/>
      <protection locked="0" hidden="1"/>
    </xf>
    <xf numFmtId="0" fontId="5" fillId="10" borderId="6" xfId="0" applyFont="1" applyFill="1" applyBorder="1" applyAlignment="1" applyProtection="1">
      <alignment horizontal="left" vertical="top" wrapText="1"/>
      <protection locked="0" hidden="1"/>
    </xf>
    <xf numFmtId="0" fontId="9" fillId="9" borderId="0" xfId="0" applyFont="1" applyFill="1" applyAlignment="1" applyProtection="1">
      <alignment horizontal="center" vertical="top" wrapText="1"/>
      <protection locked="0" hidden="1"/>
    </xf>
    <xf numFmtId="0" fontId="9" fillId="9" borderId="0" xfId="0" applyFont="1" applyFill="1" applyAlignment="1" applyProtection="1">
      <alignment vertical="top" wrapText="1"/>
      <protection locked="0" hidden="1"/>
    </xf>
    <xf numFmtId="0" fontId="3" fillId="0" borderId="0" xfId="1" applyFont="1" applyAlignment="1" applyProtection="1">
      <alignment horizontal="left" vertical="top"/>
      <protection locked="0" hidden="1"/>
    </xf>
    <xf numFmtId="0" fontId="1" fillId="0" borderId="1" xfId="0" applyFont="1" applyBorder="1" applyAlignment="1" applyProtection="1">
      <alignment horizontal="left" vertical="top" wrapText="1"/>
      <protection locked="0" hidden="1"/>
    </xf>
    <xf numFmtId="0" fontId="5" fillId="4" borderId="1" xfId="0" applyFont="1" applyFill="1" applyBorder="1" applyAlignment="1" applyProtection="1">
      <alignment horizontal="center" vertical="top" wrapText="1"/>
      <protection locked="0" hidden="1"/>
    </xf>
    <xf numFmtId="0" fontId="1" fillId="0" borderId="6" xfId="0" applyFont="1" applyBorder="1" applyAlignment="1" applyProtection="1">
      <alignment horizontal="left" vertical="top" wrapText="1"/>
      <protection locked="0" hidden="1"/>
    </xf>
    <xf numFmtId="0" fontId="11" fillId="5" borderId="6" xfId="0" applyFont="1" applyFill="1" applyBorder="1" applyAlignment="1" applyProtection="1">
      <alignment horizontal="center" vertical="top" wrapText="1"/>
      <protection locked="0" hidden="1"/>
    </xf>
    <xf numFmtId="0" fontId="5" fillId="6" borderId="1" xfId="0" applyFont="1" applyFill="1" applyBorder="1" applyAlignment="1" applyProtection="1">
      <alignment horizontal="center" vertical="top" wrapText="1"/>
      <protection locked="0" hidden="1"/>
    </xf>
    <xf numFmtId="0" fontId="5" fillId="7" borderId="1" xfId="0" applyFont="1" applyFill="1" applyBorder="1" applyAlignment="1" applyProtection="1">
      <alignment horizontal="center" vertical="top" wrapText="1"/>
      <protection locked="0" hidden="1"/>
    </xf>
    <xf numFmtId="0" fontId="9" fillId="10" borderId="1" xfId="0" applyFont="1" applyFill="1" applyBorder="1" applyAlignment="1" applyProtection="1">
      <alignment horizontal="center" vertical="top" wrapText="1"/>
      <protection locked="0" hidden="1"/>
    </xf>
    <xf numFmtId="0" fontId="9" fillId="0" borderId="0" xfId="0" applyFont="1" applyAlignment="1" applyProtection="1">
      <alignment horizontal="center" vertical="top" wrapText="1"/>
      <protection locked="0" hidden="1"/>
    </xf>
    <xf numFmtId="0" fontId="9" fillId="0" borderId="0" xfId="0" applyFont="1" applyAlignment="1" applyProtection="1">
      <alignment vertical="top" wrapText="1"/>
      <protection locked="0" hidden="1"/>
    </xf>
    <xf numFmtId="165" fontId="2" fillId="0" borderId="0" xfId="2" applyNumberFormat="1" applyFont="1" applyFill="1" applyBorder="1" applyAlignment="1" applyProtection="1">
      <alignment vertical="top"/>
    </xf>
    <xf numFmtId="0" fontId="3" fillId="0" borderId="0" xfId="1" applyFont="1" applyAlignment="1">
      <alignment vertical="top" wrapText="1"/>
    </xf>
    <xf numFmtId="0" fontId="7" fillId="8" borderId="1" xfId="0" applyFont="1" applyFill="1" applyBorder="1" applyAlignment="1" applyProtection="1">
      <alignment horizontal="justify" vertical="top" wrapText="1"/>
      <protection locked="0" hidden="1"/>
    </xf>
    <xf numFmtId="0" fontId="7" fillId="9" borderId="1" xfId="0" applyFont="1" applyFill="1" applyBorder="1" applyAlignment="1" applyProtection="1">
      <alignment horizontal="center" vertical="top" wrapText="1"/>
      <protection locked="0" hidden="1"/>
    </xf>
    <xf numFmtId="0" fontId="7" fillId="8" borderId="1" xfId="0" applyFont="1" applyFill="1" applyBorder="1" applyAlignment="1" applyProtection="1">
      <alignment horizontal="center" vertical="top" wrapText="1"/>
      <protection locked="0" hidden="1"/>
    </xf>
    <xf numFmtId="0" fontId="7" fillId="8" borderId="6" xfId="0" applyFont="1" applyFill="1" applyBorder="1" applyAlignment="1" applyProtection="1">
      <alignment horizontal="justify" vertical="top" wrapText="1"/>
      <protection locked="0" hidden="1"/>
    </xf>
    <xf numFmtId="0" fontId="7" fillId="9" borderId="6" xfId="0" applyFont="1" applyFill="1" applyBorder="1" applyAlignment="1" applyProtection="1">
      <alignment horizontal="center" vertical="top" wrapText="1"/>
      <protection locked="0" hidden="1"/>
    </xf>
    <xf numFmtId="0" fontId="7" fillId="8" borderId="6" xfId="0" applyFont="1" applyFill="1" applyBorder="1" applyAlignment="1" applyProtection="1">
      <alignment horizontal="center" vertical="top" wrapText="1"/>
      <protection locked="0" hidden="1"/>
    </xf>
    <xf numFmtId="0" fontId="3" fillId="0" borderId="0" xfId="1" applyFont="1" applyAlignment="1" applyProtection="1">
      <alignment vertical="top"/>
      <protection locked="0" hidden="1"/>
    </xf>
    <xf numFmtId="0" fontId="3" fillId="0" borderId="0" xfId="1" applyFont="1" applyAlignment="1" applyProtection="1">
      <alignment horizontal="center" vertical="top"/>
      <protection locked="0" hidden="1"/>
    </xf>
    <xf numFmtId="0" fontId="9" fillId="0" borderId="0" xfId="0" applyFont="1" applyAlignment="1" applyProtection="1">
      <alignment horizontal="left" vertical="top" wrapText="1"/>
      <protection locked="0" hidden="1"/>
    </xf>
    <xf numFmtId="165" fontId="2" fillId="0" borderId="0" xfId="2" applyNumberFormat="1" applyFont="1" applyFill="1" applyBorder="1" applyAlignment="1">
      <alignment vertical="top"/>
    </xf>
    <xf numFmtId="1" fontId="7" fillId="0" borderId="1" xfId="0" applyNumberFormat="1" applyFont="1" applyBorder="1" applyAlignment="1" applyProtection="1">
      <alignment horizontal="center" vertical="top" wrapText="1"/>
      <protection locked="0" hidden="1"/>
    </xf>
    <xf numFmtId="9" fontId="7" fillId="8" borderId="1" xfId="0" applyNumberFormat="1" applyFont="1" applyFill="1" applyBorder="1" applyAlignment="1" applyProtection="1">
      <alignment horizontal="justify" vertical="top" wrapText="1"/>
      <protection locked="0" hidden="1"/>
    </xf>
    <xf numFmtId="1" fontId="7" fillId="0" borderId="6" xfId="0" applyNumberFormat="1" applyFont="1" applyBorder="1" applyAlignment="1" applyProtection="1">
      <alignment horizontal="center" vertical="top" wrapText="1"/>
      <protection locked="0" hidden="1"/>
    </xf>
    <xf numFmtId="9" fontId="7" fillId="8" borderId="6" xfId="0" applyNumberFormat="1" applyFont="1" applyFill="1" applyBorder="1" applyAlignment="1" applyProtection="1">
      <alignment horizontal="justify" vertical="top" wrapText="1"/>
      <protection locked="0" hidden="1"/>
    </xf>
    <xf numFmtId="9" fontId="7" fillId="8" borderId="6" xfId="0" applyNumberFormat="1" applyFont="1" applyFill="1" applyBorder="1" applyAlignment="1" applyProtection="1">
      <alignment horizontal="center" vertical="top" wrapText="1"/>
      <protection locked="0" hidden="1"/>
    </xf>
    <xf numFmtId="0" fontId="7" fillId="0" borderId="6" xfId="0" applyFont="1" applyBorder="1" applyAlignment="1" applyProtection="1">
      <alignment horizontal="left" vertical="top" wrapText="1"/>
      <protection locked="0" hidden="1"/>
    </xf>
    <xf numFmtId="0" fontId="7" fillId="8" borderId="6" xfId="0" applyFont="1" applyFill="1" applyBorder="1" applyAlignment="1" applyProtection="1">
      <alignment vertical="top" wrapText="1"/>
      <protection locked="0" hidden="1"/>
    </xf>
    <xf numFmtId="0" fontId="7" fillId="8" borderId="1" xfId="0" applyFont="1" applyFill="1" applyBorder="1" applyAlignment="1" applyProtection="1">
      <alignment vertical="top" wrapText="1"/>
      <protection locked="0" hidden="1"/>
    </xf>
    <xf numFmtId="9" fontId="7" fillId="8" borderId="1" xfId="0" applyNumberFormat="1" applyFont="1" applyFill="1" applyBorder="1" applyAlignment="1" applyProtection="1">
      <alignment horizontal="center" vertical="top" wrapText="1"/>
      <protection locked="0" hidden="1"/>
    </xf>
    <xf numFmtId="0" fontId="7" fillId="0" borderId="13" xfId="0" applyFont="1" applyBorder="1" applyAlignment="1" applyProtection="1">
      <alignment horizontal="left" vertical="top" wrapText="1"/>
      <protection locked="0" hidden="1"/>
    </xf>
    <xf numFmtId="0" fontId="7" fillId="0" borderId="6" xfId="0" applyFont="1" applyBorder="1" applyAlignment="1" applyProtection="1">
      <alignment horizontal="left" vertical="top" wrapText="1"/>
      <protection locked="0" hidden="1"/>
    </xf>
    <xf numFmtId="0" fontId="7" fillId="0" borderId="13" xfId="0" applyFont="1" applyBorder="1" applyAlignment="1" applyProtection="1">
      <alignment horizontal="center" vertical="top" wrapText="1"/>
      <protection locked="0" hidden="1"/>
    </xf>
    <xf numFmtId="0" fontId="7" fillId="0" borderId="6" xfId="0" applyFont="1" applyBorder="1" applyAlignment="1" applyProtection="1">
      <alignment horizontal="center" vertical="top" wrapText="1"/>
      <protection locked="0" hidden="1"/>
    </xf>
    <xf numFmtId="0" fontId="1" fillId="0" borderId="0" xfId="0" applyFont="1" applyAlignment="1" applyProtection="1">
      <alignment horizontal="left" vertical="top" wrapText="1"/>
      <protection locked="0" hidden="1"/>
    </xf>
    <xf numFmtId="166" fontId="4" fillId="2" borderId="7" xfId="0" applyNumberFormat="1" applyFont="1" applyFill="1" applyBorder="1" applyAlignment="1" applyProtection="1">
      <alignment horizontal="center" vertical="center" wrapText="1"/>
      <protection locked="0" hidden="1"/>
    </xf>
    <xf numFmtId="166" fontId="4" fillId="2" borderId="8" xfId="0" applyNumberFormat="1" applyFont="1" applyFill="1" applyBorder="1" applyAlignment="1" applyProtection="1">
      <alignment horizontal="center" vertical="center" wrapText="1"/>
      <protection locked="0" hidden="1"/>
    </xf>
    <xf numFmtId="166" fontId="4" fillId="2" borderId="9" xfId="0" applyNumberFormat="1" applyFont="1" applyFill="1" applyBorder="1" applyAlignment="1" applyProtection="1">
      <alignment horizontal="center" vertical="center" wrapText="1"/>
      <protection locked="0" hidden="1"/>
    </xf>
    <xf numFmtId="0" fontId="3" fillId="0" borderId="11" xfId="1" applyFont="1" applyBorder="1" applyAlignment="1" applyProtection="1">
      <alignment horizontal="left" vertical="top"/>
      <protection locked="0" hidden="1"/>
    </xf>
    <xf numFmtId="0" fontId="3" fillId="0" borderId="2" xfId="1" applyFont="1" applyBorder="1" applyAlignment="1" applyProtection="1">
      <alignment horizontal="left" vertical="top"/>
      <protection locked="0" hidden="1"/>
    </xf>
    <xf numFmtId="0" fontId="3" fillId="0" borderId="3" xfId="1" applyFont="1" applyBorder="1" applyAlignment="1" applyProtection="1">
      <alignment horizontal="left" vertical="top"/>
      <protection locked="0" hidden="1"/>
    </xf>
    <xf numFmtId="0" fontId="3" fillId="0" borderId="0" xfId="1" applyFont="1" applyAlignment="1" applyProtection="1">
      <alignment horizontal="center" vertical="top"/>
      <protection locked="0" hidden="1"/>
    </xf>
    <xf numFmtId="166" fontId="10" fillId="11" borderId="11" xfId="0" applyNumberFormat="1" applyFont="1" applyFill="1" applyBorder="1" applyAlignment="1" applyProtection="1">
      <alignment horizontal="center" vertical="top" wrapText="1"/>
      <protection locked="0" hidden="1"/>
    </xf>
    <xf numFmtId="166" fontId="10" fillId="11" borderId="3" xfId="0" applyNumberFormat="1" applyFont="1" applyFill="1" applyBorder="1" applyAlignment="1" applyProtection="1">
      <alignment horizontal="center" vertical="top" wrapText="1"/>
      <protection locked="0" hidden="1"/>
    </xf>
    <xf numFmtId="166" fontId="10" fillId="0" borderId="12" xfId="0" applyNumberFormat="1" applyFont="1" applyBorder="1" applyAlignment="1" applyProtection="1">
      <alignment horizontal="center" vertical="top" wrapText="1"/>
      <protection locked="0" hidden="1"/>
    </xf>
    <xf numFmtId="166" fontId="10" fillId="0" borderId="0" xfId="0" applyNumberFormat="1" applyFont="1" applyAlignment="1" applyProtection="1">
      <alignment horizontal="center" vertical="top" wrapText="1"/>
      <protection locked="0" hidden="1"/>
    </xf>
    <xf numFmtId="0" fontId="3" fillId="0" borderId="4" xfId="1" applyFont="1" applyBorder="1" applyAlignment="1">
      <alignment horizontal="left" vertical="center" wrapText="1"/>
    </xf>
    <xf numFmtId="0" fontId="3" fillId="0" borderId="5" xfId="1" applyFont="1" applyBorder="1" applyAlignment="1">
      <alignment horizontal="left" vertical="center" wrapText="1"/>
    </xf>
    <xf numFmtId="0" fontId="2" fillId="0" borderId="0" xfId="1" applyFont="1" applyAlignment="1">
      <alignment horizontal="center" vertical="center" wrapText="1"/>
    </xf>
    <xf numFmtId="0" fontId="3" fillId="0" borderId="2" xfId="1" applyFont="1" applyBorder="1" applyAlignment="1">
      <alignment horizontal="left" vertical="center" wrapText="1"/>
    </xf>
    <xf numFmtId="0" fontId="3" fillId="0" borderId="3" xfId="1" applyFont="1" applyBorder="1" applyAlignment="1">
      <alignment horizontal="left" vertical="center" wrapText="1"/>
    </xf>
    <xf numFmtId="0" fontId="7" fillId="0" borderId="14" xfId="0" applyFont="1" applyBorder="1" applyAlignment="1" applyProtection="1">
      <alignment horizontal="center" vertical="top" wrapText="1"/>
      <protection locked="0" hidden="1"/>
    </xf>
    <xf numFmtId="0" fontId="7" fillId="0" borderId="14" xfId="0" applyFont="1" applyBorder="1" applyAlignment="1" applyProtection="1">
      <alignment horizontal="left" vertical="top" wrapText="1"/>
      <protection locked="0" hidden="1"/>
    </xf>
    <xf numFmtId="167" fontId="7" fillId="0" borderId="1" xfId="0" applyNumberFormat="1" applyFont="1" applyBorder="1" applyAlignment="1" applyProtection="1">
      <alignment horizontal="center" vertical="top" wrapText="1"/>
      <protection locked="0" hidden="1"/>
    </xf>
  </cellXfs>
  <cellStyles count="3">
    <cellStyle name="Millares 2" xfId="2" xr:uid="{00000000-0005-0000-0000-000000000000}"/>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xdr:rowOff>
    </xdr:from>
    <xdr:to>
      <xdr:col>12</xdr:col>
      <xdr:colOff>-1</xdr:colOff>
      <xdr:row>7</xdr:row>
      <xdr:rowOff>-1</xdr:rowOff>
    </xdr:to>
    <xdr:sp macro="" textlink="">
      <xdr:nvSpPr>
        <xdr:cNvPr id="2" name="CuadroTexto 1">
          <a:extLst>
            <a:ext uri="{FF2B5EF4-FFF2-40B4-BE49-F238E27FC236}">
              <a16:creationId xmlns:a16="http://schemas.microsoft.com/office/drawing/2014/main" id="{402DD993-ED6E-4F21-9179-A615645FC670}"/>
            </a:ext>
          </a:extLst>
        </xdr:cNvPr>
        <xdr:cNvSpPr txBox="1"/>
      </xdr:nvSpPr>
      <xdr:spPr>
        <a:xfrm>
          <a:off x="152400" y="209549"/>
          <a:ext cx="15944849" cy="1257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419" sz="1100"/>
        </a:p>
      </xdr:txBody>
    </xdr:sp>
    <xdr:clientData/>
  </xdr:twoCellAnchor>
  <xdr:twoCellAnchor>
    <xdr:from>
      <xdr:col>3</xdr:col>
      <xdr:colOff>1</xdr:colOff>
      <xdr:row>1</xdr:row>
      <xdr:rowOff>-1</xdr:rowOff>
    </xdr:from>
    <xdr:to>
      <xdr:col>8</xdr:col>
      <xdr:colOff>0</xdr:colOff>
      <xdr:row>7</xdr:row>
      <xdr:rowOff>-1</xdr:rowOff>
    </xdr:to>
    <xdr:sp macro="" textlink="">
      <xdr:nvSpPr>
        <xdr:cNvPr id="3" name="CuadroTexto 2">
          <a:extLst>
            <a:ext uri="{FF2B5EF4-FFF2-40B4-BE49-F238E27FC236}">
              <a16:creationId xmlns:a16="http://schemas.microsoft.com/office/drawing/2014/main" id="{07A45E8E-AA58-4530-9404-47F03C0664C9}"/>
            </a:ext>
          </a:extLst>
        </xdr:cNvPr>
        <xdr:cNvSpPr txBox="1"/>
      </xdr:nvSpPr>
      <xdr:spPr>
        <a:xfrm>
          <a:off x="4305301" y="209549"/>
          <a:ext cx="6562724" cy="1257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s-CO" sz="2000" b="1" i="0" u="none" strike="noStrike" kern="0" cap="none" spc="0" normalizeH="0" baseline="0" noProof="0">
            <a:ln>
              <a:noFill/>
            </a:ln>
            <a:solidFill>
              <a:prstClr val="black"/>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SUSCRIPCIÓN PLAN DE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MEJORAMIENTO UNICO</a:t>
          </a:r>
        </a:p>
      </xdr:txBody>
    </xdr:sp>
    <xdr:clientData/>
  </xdr:twoCellAnchor>
  <xdr:twoCellAnchor editAs="oneCell">
    <xdr:from>
      <xdr:col>1</xdr:col>
      <xdr:colOff>452438</xdr:colOff>
      <xdr:row>1</xdr:row>
      <xdr:rowOff>166687</xdr:rowOff>
    </xdr:from>
    <xdr:to>
      <xdr:col>2</xdr:col>
      <xdr:colOff>1881187</xdr:colOff>
      <xdr:row>6</xdr:row>
      <xdr:rowOff>47625</xdr:rowOff>
    </xdr:to>
    <xdr:pic>
      <xdr:nvPicPr>
        <xdr:cNvPr id="4" name="Imagen 3">
          <a:extLst>
            <a:ext uri="{FF2B5EF4-FFF2-40B4-BE49-F238E27FC236}">
              <a16:creationId xmlns:a16="http://schemas.microsoft.com/office/drawing/2014/main" id="{7814244A-AF56-411D-85C2-5AD536A741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4838" y="376237"/>
          <a:ext cx="3162299" cy="928688"/>
        </a:xfrm>
        <a:prstGeom prst="rect">
          <a:avLst/>
        </a:prstGeom>
        <a:noFill/>
        <a:ln>
          <a:noFill/>
        </a:ln>
      </xdr:spPr>
    </xdr:pic>
    <xdr:clientData/>
  </xdr:twoCellAnchor>
  <xdr:twoCellAnchor>
    <xdr:from>
      <xdr:col>8</xdr:col>
      <xdr:colOff>0</xdr:colOff>
      <xdr:row>2</xdr:row>
      <xdr:rowOff>190500</xdr:rowOff>
    </xdr:from>
    <xdr:to>
      <xdr:col>12</xdr:col>
      <xdr:colOff>-1</xdr:colOff>
      <xdr:row>4</xdr:row>
      <xdr:rowOff>202406</xdr:rowOff>
    </xdr:to>
    <xdr:sp macro="" textlink="">
      <xdr:nvSpPr>
        <xdr:cNvPr id="5" name="CuadroTexto 4">
          <a:extLst>
            <a:ext uri="{FF2B5EF4-FFF2-40B4-BE49-F238E27FC236}">
              <a16:creationId xmlns:a16="http://schemas.microsoft.com/office/drawing/2014/main" id="{0CA46746-86C8-45C9-A739-E1E5D51683DD}"/>
            </a:ext>
          </a:extLst>
        </xdr:cNvPr>
        <xdr:cNvSpPr txBox="1"/>
      </xdr:nvSpPr>
      <xdr:spPr>
        <a:xfrm>
          <a:off x="10868025" y="609600"/>
          <a:ext cx="5229224" cy="4310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419" sz="1100"/>
            <a:t>FEHCA</a:t>
          </a:r>
        </a:p>
      </xdr:txBody>
    </xdr:sp>
    <xdr:clientData/>
  </xdr:twoCellAnchor>
  <xdr:twoCellAnchor>
    <xdr:from>
      <xdr:col>8</xdr:col>
      <xdr:colOff>0</xdr:colOff>
      <xdr:row>0</xdr:row>
      <xdr:rowOff>202406</xdr:rowOff>
    </xdr:from>
    <xdr:to>
      <xdr:col>12</xdr:col>
      <xdr:colOff>-1</xdr:colOff>
      <xdr:row>2</xdr:row>
      <xdr:rowOff>178594</xdr:rowOff>
    </xdr:to>
    <xdr:sp macro="" textlink="">
      <xdr:nvSpPr>
        <xdr:cNvPr id="6" name="CuadroTexto 5">
          <a:extLst>
            <a:ext uri="{FF2B5EF4-FFF2-40B4-BE49-F238E27FC236}">
              <a16:creationId xmlns:a16="http://schemas.microsoft.com/office/drawing/2014/main" id="{5659883B-D2AA-49B1-B597-2F7B695E75C3}"/>
            </a:ext>
          </a:extLst>
        </xdr:cNvPr>
        <xdr:cNvSpPr txBox="1"/>
      </xdr:nvSpPr>
      <xdr:spPr>
        <a:xfrm>
          <a:off x="10868025" y="202406"/>
          <a:ext cx="5229224" cy="3952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419" sz="1600" b="1">
              <a:latin typeface="Arial" panose="020B0604020202020204" pitchFamily="34" charset="0"/>
              <a:cs typeface="Arial" panose="020B0604020202020204" pitchFamily="34" charset="0"/>
            </a:rPr>
            <a:t>CÓDIGO:</a:t>
          </a:r>
        </a:p>
      </xdr:txBody>
    </xdr:sp>
    <xdr:clientData/>
  </xdr:twoCellAnchor>
  <xdr:twoCellAnchor>
    <xdr:from>
      <xdr:col>8</xdr:col>
      <xdr:colOff>0</xdr:colOff>
      <xdr:row>4</xdr:row>
      <xdr:rowOff>202406</xdr:rowOff>
    </xdr:from>
    <xdr:to>
      <xdr:col>12</xdr:col>
      <xdr:colOff>-1</xdr:colOff>
      <xdr:row>6</xdr:row>
      <xdr:rowOff>202406</xdr:rowOff>
    </xdr:to>
    <xdr:sp macro="" textlink="">
      <xdr:nvSpPr>
        <xdr:cNvPr id="7" name="CuadroTexto 6">
          <a:extLst>
            <a:ext uri="{FF2B5EF4-FFF2-40B4-BE49-F238E27FC236}">
              <a16:creationId xmlns:a16="http://schemas.microsoft.com/office/drawing/2014/main" id="{E8C8D1ED-E6E6-4482-ABB0-384D2D0DD7F2}"/>
            </a:ext>
          </a:extLst>
        </xdr:cNvPr>
        <xdr:cNvSpPr txBox="1"/>
      </xdr:nvSpPr>
      <xdr:spPr>
        <a:xfrm>
          <a:off x="10868025" y="1040606"/>
          <a:ext cx="5229224" cy="419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419" sz="1600" b="1">
              <a:latin typeface="Arial" panose="020B0604020202020204" pitchFamily="34" charset="0"/>
              <a:cs typeface="Arial" panose="020B0604020202020204" pitchFamily="34" charset="0"/>
            </a:rPr>
            <a:t>VERSIÓN:</a:t>
          </a:r>
        </a:p>
      </xdr:txBody>
    </xdr:sp>
    <xdr:clientData/>
  </xdr:twoCellAnchor>
  <xdr:twoCellAnchor>
    <xdr:from>
      <xdr:col>8</xdr:col>
      <xdr:colOff>0</xdr:colOff>
      <xdr:row>2</xdr:row>
      <xdr:rowOff>178594</xdr:rowOff>
    </xdr:from>
    <xdr:to>
      <xdr:col>12</xdr:col>
      <xdr:colOff>-1</xdr:colOff>
      <xdr:row>4</xdr:row>
      <xdr:rowOff>202406</xdr:rowOff>
    </xdr:to>
    <xdr:sp macro="" textlink="">
      <xdr:nvSpPr>
        <xdr:cNvPr id="8" name="CuadroTexto 7">
          <a:extLst>
            <a:ext uri="{FF2B5EF4-FFF2-40B4-BE49-F238E27FC236}">
              <a16:creationId xmlns:a16="http://schemas.microsoft.com/office/drawing/2014/main" id="{FBFCD448-0862-4C3E-93D6-43B617800194}"/>
            </a:ext>
          </a:extLst>
        </xdr:cNvPr>
        <xdr:cNvSpPr txBox="1"/>
      </xdr:nvSpPr>
      <xdr:spPr>
        <a:xfrm>
          <a:off x="10868025" y="597694"/>
          <a:ext cx="5229224" cy="4429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419" sz="1600" b="1">
              <a:latin typeface="Arial" panose="020B0604020202020204" pitchFamily="34" charset="0"/>
              <a:cs typeface="Arial" panose="020B0604020202020204" pitchFamily="34" charset="0"/>
            </a:rPr>
            <a:t>FECHA:</a:t>
          </a:r>
        </a:p>
      </xdr:txBody>
    </xdr:sp>
    <xdr:clientData/>
  </xdr:twoCellAnchor>
  <xdr:twoCellAnchor>
    <xdr:from>
      <xdr:col>9</xdr:col>
      <xdr:colOff>607218</xdr:colOff>
      <xdr:row>0</xdr:row>
      <xdr:rowOff>202406</xdr:rowOff>
    </xdr:from>
    <xdr:to>
      <xdr:col>11</xdr:col>
      <xdr:colOff>1059656</xdr:colOff>
      <xdr:row>6</xdr:row>
      <xdr:rowOff>202406</xdr:rowOff>
    </xdr:to>
    <xdr:sp macro="" textlink="">
      <xdr:nvSpPr>
        <xdr:cNvPr id="9" name="CuadroTexto 8">
          <a:extLst>
            <a:ext uri="{FF2B5EF4-FFF2-40B4-BE49-F238E27FC236}">
              <a16:creationId xmlns:a16="http://schemas.microsoft.com/office/drawing/2014/main" id="{5DB1D116-5DAC-4C8A-A7B8-210B2ABBA706}"/>
            </a:ext>
          </a:extLst>
        </xdr:cNvPr>
        <xdr:cNvSpPr txBox="1"/>
      </xdr:nvSpPr>
      <xdr:spPr>
        <a:xfrm>
          <a:off x="12894468" y="202406"/>
          <a:ext cx="3205163" cy="1257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419" sz="1600">
              <a:solidFill>
                <a:srgbClr val="FF0000"/>
              </a:solidFill>
              <a:latin typeface="Arial" panose="020B0604020202020204" pitchFamily="34" charset="0"/>
              <a:cs typeface="Arial" panose="020B0604020202020204" pitchFamily="34" charset="0"/>
            </a:rPr>
            <a:t>FT111_01_SPMU</a:t>
          </a:r>
        </a:p>
      </xdr:txBody>
    </xdr:sp>
    <xdr:clientData/>
  </xdr:twoCellAnchor>
  <xdr:twoCellAnchor>
    <xdr:from>
      <xdr:col>9</xdr:col>
      <xdr:colOff>619125</xdr:colOff>
      <xdr:row>2</xdr:row>
      <xdr:rowOff>178594</xdr:rowOff>
    </xdr:from>
    <xdr:to>
      <xdr:col>12</xdr:col>
      <xdr:colOff>-1</xdr:colOff>
      <xdr:row>4</xdr:row>
      <xdr:rowOff>202406</xdr:rowOff>
    </xdr:to>
    <xdr:sp macro="" textlink="">
      <xdr:nvSpPr>
        <xdr:cNvPr id="10" name="CuadroTexto 9">
          <a:extLst>
            <a:ext uri="{FF2B5EF4-FFF2-40B4-BE49-F238E27FC236}">
              <a16:creationId xmlns:a16="http://schemas.microsoft.com/office/drawing/2014/main" id="{337A6B0F-8922-42C0-90CD-7D0B2D417C55}"/>
            </a:ext>
          </a:extLst>
        </xdr:cNvPr>
        <xdr:cNvSpPr txBox="1"/>
      </xdr:nvSpPr>
      <xdr:spPr>
        <a:xfrm>
          <a:off x="12906375" y="597694"/>
          <a:ext cx="3190874" cy="4429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419" sz="1600">
              <a:latin typeface="Arial" panose="020B0604020202020204" pitchFamily="34" charset="0"/>
              <a:cs typeface="Arial" panose="020B0604020202020204" pitchFamily="34" charset="0"/>
            </a:rPr>
            <a:t>02/01/2025</a:t>
          </a:r>
        </a:p>
      </xdr:txBody>
    </xdr:sp>
    <xdr:clientData/>
  </xdr:twoCellAnchor>
  <xdr:twoCellAnchor>
    <xdr:from>
      <xdr:col>9</xdr:col>
      <xdr:colOff>619125</xdr:colOff>
      <xdr:row>4</xdr:row>
      <xdr:rowOff>202406</xdr:rowOff>
    </xdr:from>
    <xdr:to>
      <xdr:col>12</xdr:col>
      <xdr:colOff>-1</xdr:colOff>
      <xdr:row>6</xdr:row>
      <xdr:rowOff>202406</xdr:rowOff>
    </xdr:to>
    <xdr:sp macro="" textlink="">
      <xdr:nvSpPr>
        <xdr:cNvPr id="11" name="CuadroTexto 10">
          <a:extLst>
            <a:ext uri="{FF2B5EF4-FFF2-40B4-BE49-F238E27FC236}">
              <a16:creationId xmlns:a16="http://schemas.microsoft.com/office/drawing/2014/main" id="{6FC76358-350E-4702-AD9B-57CA7E9DE685}"/>
            </a:ext>
          </a:extLst>
        </xdr:cNvPr>
        <xdr:cNvSpPr txBox="1"/>
      </xdr:nvSpPr>
      <xdr:spPr>
        <a:xfrm>
          <a:off x="12906375" y="1040606"/>
          <a:ext cx="3190874" cy="419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419" sz="1600">
              <a:latin typeface="Arial" panose="020B0604020202020204" pitchFamily="34" charset="0"/>
              <a:cs typeface="Arial" panose="020B0604020202020204" pitchFamily="34" charset="0"/>
            </a:rPr>
            <a:t>V2</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sheetPr>
  <dimension ref="B1:N56"/>
  <sheetViews>
    <sheetView tabSelected="1" zoomScale="91" zoomScaleNormal="91" workbookViewId="0">
      <selection activeCell="A16" sqref="A16"/>
    </sheetView>
  </sheetViews>
  <sheetFormatPr baseColWidth="10" defaultColWidth="11.42578125" defaultRowHeight="14.25" x14ac:dyDescent="0.25"/>
  <cols>
    <col min="1" max="1" width="2.28515625" style="1" customWidth="1"/>
    <col min="2" max="2" width="26" style="7" customWidth="1"/>
    <col min="3" max="3" width="57.7109375" style="7" customWidth="1"/>
    <col min="4" max="4" width="30.5703125" style="41" customWidth="1"/>
    <col min="5" max="5" width="19.7109375" style="41" bestFit="1" customWidth="1"/>
    <col min="6" max="6" width="32.28515625" style="41" customWidth="1"/>
    <col min="7" max="7" width="27" style="41" customWidth="1"/>
    <col min="8" max="8" width="26.5703125" style="41" customWidth="1"/>
    <col min="9" max="9" width="21.28515625" style="7" customWidth="1"/>
    <col min="10" max="10" width="25" style="7" customWidth="1"/>
    <col min="11" max="11" width="16.42578125" style="7" bestFit="1" customWidth="1"/>
    <col min="12" max="12" width="15.7109375" style="7" customWidth="1"/>
    <col min="13" max="13" width="15.7109375" style="7" bestFit="1" customWidth="1"/>
    <col min="14" max="14" width="30.5703125" style="7" customWidth="1"/>
    <col min="15" max="15" width="20.28515625" style="1" customWidth="1"/>
    <col min="16" max="16" width="19.28515625" style="1" customWidth="1"/>
    <col min="17" max="16384" width="11.42578125" style="1"/>
  </cols>
  <sheetData>
    <row r="1" spans="2:14" ht="16.5" customHeight="1" x14ac:dyDescent="0.25">
      <c r="D1" s="30"/>
      <c r="E1" s="30"/>
      <c r="F1" s="30"/>
      <c r="G1" s="30"/>
      <c r="H1" s="30"/>
    </row>
    <row r="2" spans="2:14" ht="16.5" customHeight="1" x14ac:dyDescent="0.25">
      <c r="D2" s="30"/>
      <c r="E2" s="30"/>
      <c r="F2" s="30"/>
      <c r="G2" s="30"/>
      <c r="H2" s="30"/>
    </row>
    <row r="3" spans="2:14" ht="17.100000000000001" customHeight="1" x14ac:dyDescent="0.25">
      <c r="D3" s="30"/>
      <c r="E3" s="30"/>
      <c r="F3" s="30"/>
      <c r="G3" s="30"/>
      <c r="H3" s="30"/>
    </row>
    <row r="4" spans="2:14" ht="17.100000000000001" customHeight="1" x14ac:dyDescent="0.25">
      <c r="D4" s="30"/>
      <c r="E4" s="30"/>
      <c r="F4" s="30"/>
      <c r="G4" s="30"/>
      <c r="H4" s="30"/>
    </row>
    <row r="5" spans="2:14" ht="16.5" customHeight="1" x14ac:dyDescent="0.25">
      <c r="D5" s="30"/>
      <c r="E5" s="30"/>
      <c r="F5" s="30"/>
      <c r="G5" s="30"/>
      <c r="H5" s="30"/>
    </row>
    <row r="6" spans="2:14" ht="16.5" customHeight="1" x14ac:dyDescent="0.25">
      <c r="D6" s="30"/>
      <c r="E6" s="30"/>
      <c r="F6" s="30"/>
      <c r="G6" s="30"/>
      <c r="H6" s="30"/>
    </row>
    <row r="7" spans="2:14" ht="16.5" customHeight="1" x14ac:dyDescent="0.25">
      <c r="D7" s="30"/>
      <c r="E7" s="30"/>
      <c r="F7" s="30"/>
      <c r="G7" s="30"/>
      <c r="H7" s="30"/>
    </row>
    <row r="8" spans="2:14" ht="17.100000000000001" customHeight="1" x14ac:dyDescent="0.25">
      <c r="B8" s="69"/>
      <c r="C8" s="69"/>
      <c r="D8" s="69"/>
      <c r="E8" s="69"/>
      <c r="F8" s="69"/>
      <c r="G8" s="69"/>
      <c r="H8" s="69"/>
      <c r="I8" s="69"/>
      <c r="J8" s="69"/>
      <c r="K8" s="69"/>
      <c r="L8" s="69"/>
      <c r="M8" s="69"/>
    </row>
    <row r="9" spans="2:14" ht="20.100000000000001" customHeight="1" x14ac:dyDescent="0.25">
      <c r="B9" s="8" t="s">
        <v>0</v>
      </c>
      <c r="C9" s="70" t="s">
        <v>29</v>
      </c>
      <c r="D9" s="70"/>
      <c r="E9" s="70"/>
      <c r="F9" s="71"/>
      <c r="G9" s="31"/>
      <c r="H9" s="31"/>
      <c r="I9" s="31"/>
      <c r="J9" s="31"/>
      <c r="K9" s="31"/>
      <c r="L9" s="31"/>
    </row>
    <row r="10" spans="2:14" ht="20.100000000000001" customHeight="1" x14ac:dyDescent="0.25">
      <c r="B10" s="8" t="s">
        <v>1</v>
      </c>
      <c r="C10" s="67" t="s">
        <v>30</v>
      </c>
      <c r="D10" s="67"/>
      <c r="E10" s="67"/>
      <c r="F10" s="68"/>
      <c r="G10" s="31"/>
      <c r="H10" s="31"/>
      <c r="I10" s="31"/>
      <c r="J10" s="31"/>
      <c r="K10" s="31"/>
      <c r="L10" s="31"/>
    </row>
    <row r="11" spans="2:14" ht="20.100000000000001" customHeight="1" x14ac:dyDescent="0.25">
      <c r="B11" s="8" t="s">
        <v>2</v>
      </c>
      <c r="C11" s="67" t="s">
        <v>31</v>
      </c>
      <c r="D11" s="67"/>
      <c r="E11" s="67"/>
      <c r="F11" s="68"/>
      <c r="G11" s="31"/>
      <c r="H11" s="31"/>
      <c r="I11" s="31"/>
      <c r="J11" s="31"/>
      <c r="K11" s="31"/>
      <c r="L11" s="31"/>
    </row>
    <row r="12" spans="2:14" ht="20.100000000000001" customHeight="1" x14ac:dyDescent="0.25">
      <c r="B12" s="8" t="s">
        <v>3</v>
      </c>
      <c r="C12" s="67" t="s">
        <v>32</v>
      </c>
      <c r="D12" s="67"/>
      <c r="E12" s="67"/>
      <c r="F12" s="68"/>
      <c r="G12" s="31"/>
      <c r="H12" s="31"/>
      <c r="I12" s="31"/>
      <c r="J12" s="31"/>
      <c r="K12" s="31"/>
      <c r="L12" s="31"/>
    </row>
    <row r="13" spans="2:14" ht="20.100000000000001" customHeight="1" x14ac:dyDescent="0.25">
      <c r="B13" s="9" t="s">
        <v>4</v>
      </c>
      <c r="C13" s="67" t="s">
        <v>107</v>
      </c>
      <c r="D13" s="67"/>
      <c r="E13" s="67"/>
      <c r="F13" s="68"/>
      <c r="G13" s="31"/>
      <c r="H13" s="31"/>
      <c r="I13" s="31"/>
      <c r="J13" s="31"/>
      <c r="K13" s="31"/>
      <c r="L13" s="31"/>
    </row>
    <row r="14" spans="2:14" customFormat="1" ht="12" customHeight="1" x14ac:dyDescent="0.25">
      <c r="B14" s="10"/>
      <c r="C14" s="10"/>
      <c r="D14" s="10"/>
      <c r="E14" s="10"/>
      <c r="F14" s="10"/>
      <c r="G14" s="10"/>
      <c r="H14" s="10"/>
      <c r="I14" s="10"/>
      <c r="J14" s="10"/>
      <c r="K14" s="10"/>
      <c r="L14" s="10"/>
      <c r="M14" s="10"/>
      <c r="N14" s="10"/>
    </row>
    <row r="15" spans="2:14" ht="24" customHeight="1" x14ac:dyDescent="0.25">
      <c r="B15" s="56" t="s">
        <v>5</v>
      </c>
      <c r="C15" s="57"/>
      <c r="D15" s="57"/>
      <c r="E15" s="57"/>
      <c r="F15" s="57"/>
      <c r="G15" s="57"/>
      <c r="H15" s="57"/>
      <c r="I15" s="57"/>
      <c r="J15" s="57"/>
      <c r="K15" s="57"/>
      <c r="L15" s="57"/>
      <c r="M15" s="57"/>
      <c r="N15" s="58"/>
    </row>
    <row r="16" spans="2:14" ht="54.75" customHeight="1" x14ac:dyDescent="0.25">
      <c r="B16" s="2" t="s">
        <v>6</v>
      </c>
      <c r="C16" s="2" t="s">
        <v>7</v>
      </c>
      <c r="D16" s="2" t="s">
        <v>8</v>
      </c>
      <c r="E16" s="2" t="s">
        <v>9</v>
      </c>
      <c r="F16" s="3" t="s">
        <v>10</v>
      </c>
      <c r="G16" s="3" t="s">
        <v>11</v>
      </c>
      <c r="H16" s="3" t="s">
        <v>12</v>
      </c>
      <c r="I16" s="3" t="s">
        <v>13</v>
      </c>
      <c r="J16" s="3" t="s">
        <v>14</v>
      </c>
      <c r="K16" s="4" t="s">
        <v>15</v>
      </c>
      <c r="L16" s="4" t="s">
        <v>16</v>
      </c>
      <c r="M16" s="5" t="s">
        <v>17</v>
      </c>
      <c r="N16" s="6" t="s">
        <v>18</v>
      </c>
    </row>
    <row r="17" spans="2:14" ht="135" customHeight="1" x14ac:dyDescent="0.25">
      <c r="B17" s="53">
        <v>1</v>
      </c>
      <c r="C17" s="51" t="s">
        <v>33</v>
      </c>
      <c r="D17" s="51" t="s">
        <v>120</v>
      </c>
      <c r="E17" s="51" t="s">
        <v>98</v>
      </c>
      <c r="F17" s="32" t="s">
        <v>99</v>
      </c>
      <c r="G17" s="51" t="s">
        <v>34</v>
      </c>
      <c r="H17" s="49" t="s">
        <v>41</v>
      </c>
      <c r="I17" s="33" t="s">
        <v>35</v>
      </c>
      <c r="J17" s="34">
        <v>1</v>
      </c>
      <c r="K17" s="74">
        <v>46235</v>
      </c>
      <c r="L17" s="74">
        <v>46387</v>
      </c>
      <c r="M17" s="42">
        <f>(+L17-K17)/7</f>
        <v>21.714285714285715</v>
      </c>
      <c r="N17" s="43" t="s">
        <v>78</v>
      </c>
    </row>
    <row r="18" spans="2:14" ht="129" customHeight="1" x14ac:dyDescent="0.25">
      <c r="B18" s="54"/>
      <c r="C18" s="52"/>
      <c r="D18" s="52"/>
      <c r="E18" s="52"/>
      <c r="F18" s="35" t="s">
        <v>100</v>
      </c>
      <c r="G18" s="52"/>
      <c r="H18" s="48" t="s">
        <v>42</v>
      </c>
      <c r="I18" s="36" t="s">
        <v>36</v>
      </c>
      <c r="J18" s="46">
        <v>1</v>
      </c>
      <c r="K18" s="74">
        <v>46235</v>
      </c>
      <c r="L18" s="74">
        <v>46387</v>
      </c>
      <c r="M18" s="42">
        <f>(+L18-K18)/7</f>
        <v>21.714285714285715</v>
      </c>
      <c r="N18" s="45" t="s">
        <v>38</v>
      </c>
    </row>
    <row r="19" spans="2:14" ht="128.25" customHeight="1" x14ac:dyDescent="0.25">
      <c r="B19" s="53">
        <v>2</v>
      </c>
      <c r="C19" s="51" t="s">
        <v>39</v>
      </c>
      <c r="D19" s="51" t="s">
        <v>40</v>
      </c>
      <c r="E19" s="51" t="s">
        <v>43</v>
      </c>
      <c r="F19" s="35" t="s">
        <v>44</v>
      </c>
      <c r="G19" s="51" t="s">
        <v>46</v>
      </c>
      <c r="H19" s="35" t="s">
        <v>101</v>
      </c>
      <c r="I19" s="36" t="s">
        <v>35</v>
      </c>
      <c r="J19" s="37">
        <v>1</v>
      </c>
      <c r="K19" s="74">
        <v>46235</v>
      </c>
      <c r="L19" s="74">
        <v>46326</v>
      </c>
      <c r="M19" s="42">
        <f>(+L19-K19)/7</f>
        <v>13</v>
      </c>
      <c r="N19" s="45" t="s">
        <v>47</v>
      </c>
    </row>
    <row r="20" spans="2:14" ht="141.75" x14ac:dyDescent="0.25">
      <c r="B20" s="54"/>
      <c r="C20" s="52"/>
      <c r="D20" s="52"/>
      <c r="E20" s="52"/>
      <c r="F20" s="35" t="s">
        <v>45</v>
      </c>
      <c r="G20" s="52"/>
      <c r="H20" s="35" t="s">
        <v>102</v>
      </c>
      <c r="I20" s="36" t="s">
        <v>35</v>
      </c>
      <c r="J20" s="37">
        <v>1</v>
      </c>
      <c r="K20" s="74">
        <v>46235</v>
      </c>
      <c r="L20" s="74">
        <v>46295</v>
      </c>
      <c r="M20" s="42">
        <f>(+L20-K20)/7</f>
        <v>8.5714285714285712</v>
      </c>
      <c r="N20" s="45" t="s">
        <v>118</v>
      </c>
    </row>
    <row r="21" spans="2:14" ht="200.25" customHeight="1" x14ac:dyDescent="0.25">
      <c r="B21" s="14">
        <v>3</v>
      </c>
      <c r="C21" s="15" t="s">
        <v>48</v>
      </c>
      <c r="D21" s="15" t="s">
        <v>49</v>
      </c>
      <c r="E21" s="15" t="s">
        <v>50</v>
      </c>
      <c r="F21" s="35" t="s">
        <v>103</v>
      </c>
      <c r="G21" s="15" t="s">
        <v>51</v>
      </c>
      <c r="H21" s="35" t="s">
        <v>104</v>
      </c>
      <c r="I21" s="36" t="s">
        <v>35</v>
      </c>
      <c r="J21" s="37">
        <v>2</v>
      </c>
      <c r="K21" s="74">
        <v>46235</v>
      </c>
      <c r="L21" s="74">
        <v>46387</v>
      </c>
      <c r="M21" s="44">
        <f t="shared" ref="M21:M29" si="0">(+L21-K21)/7</f>
        <v>21.714285714285715</v>
      </c>
      <c r="N21" s="45" t="s">
        <v>52</v>
      </c>
    </row>
    <row r="22" spans="2:14" ht="104.25" customHeight="1" x14ac:dyDescent="0.25">
      <c r="B22" s="53">
        <v>4</v>
      </c>
      <c r="C22" s="51" t="s">
        <v>53</v>
      </c>
      <c r="D22" s="51" t="s">
        <v>109</v>
      </c>
      <c r="E22" s="51" t="s">
        <v>54</v>
      </c>
      <c r="F22" s="35" t="s">
        <v>55</v>
      </c>
      <c r="G22" s="51" t="s">
        <v>56</v>
      </c>
      <c r="H22" s="35" t="s">
        <v>57</v>
      </c>
      <c r="I22" s="36" t="s">
        <v>36</v>
      </c>
      <c r="J22" s="46">
        <v>0.8</v>
      </c>
      <c r="K22" s="74">
        <v>46235</v>
      </c>
      <c r="L22" s="74">
        <v>46387</v>
      </c>
      <c r="M22" s="44">
        <f t="shared" si="0"/>
        <v>21.714285714285715</v>
      </c>
      <c r="N22" s="45" t="s">
        <v>58</v>
      </c>
    </row>
    <row r="23" spans="2:14" ht="108" customHeight="1" x14ac:dyDescent="0.25">
      <c r="B23" s="72"/>
      <c r="C23" s="73"/>
      <c r="D23" s="73"/>
      <c r="E23" s="73"/>
      <c r="F23" s="35" t="s">
        <v>110</v>
      </c>
      <c r="G23" s="73"/>
      <c r="H23" s="35" t="s">
        <v>116</v>
      </c>
      <c r="I23" s="36" t="s">
        <v>35</v>
      </c>
      <c r="J23" s="37">
        <v>1</v>
      </c>
      <c r="K23" s="74">
        <v>46235</v>
      </c>
      <c r="L23" s="74">
        <v>46326</v>
      </c>
      <c r="M23" s="44">
        <f t="shared" si="0"/>
        <v>13</v>
      </c>
      <c r="N23" s="45" t="s">
        <v>117</v>
      </c>
    </row>
    <row r="24" spans="2:14" ht="149.25" customHeight="1" x14ac:dyDescent="0.25">
      <c r="B24" s="54"/>
      <c r="C24" s="52"/>
      <c r="D24" s="52"/>
      <c r="E24" s="52"/>
      <c r="F24" s="35" t="s">
        <v>105</v>
      </c>
      <c r="G24" s="52"/>
      <c r="H24" s="35" t="s">
        <v>106</v>
      </c>
      <c r="I24" s="36" t="s">
        <v>35</v>
      </c>
      <c r="J24" s="37">
        <v>2</v>
      </c>
      <c r="K24" s="74">
        <v>46235</v>
      </c>
      <c r="L24" s="74">
        <v>46387</v>
      </c>
      <c r="M24" s="44">
        <f t="shared" si="0"/>
        <v>21.714285714285715</v>
      </c>
      <c r="N24" s="45" t="s">
        <v>59</v>
      </c>
    </row>
    <row r="25" spans="2:14" ht="110.25" x14ac:dyDescent="0.25">
      <c r="B25" s="53">
        <v>5</v>
      </c>
      <c r="C25" s="51" t="s">
        <v>60</v>
      </c>
      <c r="D25" s="51" t="s">
        <v>111</v>
      </c>
      <c r="E25" s="51" t="s">
        <v>61</v>
      </c>
      <c r="F25" s="35" t="s">
        <v>55</v>
      </c>
      <c r="G25" s="51" t="s">
        <v>56</v>
      </c>
      <c r="H25" s="35" t="s">
        <v>57</v>
      </c>
      <c r="I25" s="36" t="s">
        <v>36</v>
      </c>
      <c r="J25" s="46">
        <v>0.8</v>
      </c>
      <c r="K25" s="74">
        <v>46235</v>
      </c>
      <c r="L25" s="74">
        <v>46387</v>
      </c>
      <c r="M25" s="44">
        <f t="shared" ref="M25:M28" si="1">(+L25-K25)/7</f>
        <v>21.714285714285715</v>
      </c>
      <c r="N25" s="45" t="s">
        <v>58</v>
      </c>
    </row>
    <row r="26" spans="2:14" ht="110.25" x14ac:dyDescent="0.25">
      <c r="B26" s="72"/>
      <c r="C26" s="73"/>
      <c r="D26" s="73"/>
      <c r="E26" s="73"/>
      <c r="F26" s="35" t="s">
        <v>110</v>
      </c>
      <c r="G26" s="73"/>
      <c r="H26" s="35" t="s">
        <v>116</v>
      </c>
      <c r="I26" s="36" t="s">
        <v>35</v>
      </c>
      <c r="J26" s="37">
        <v>1</v>
      </c>
      <c r="K26" s="74">
        <v>46235</v>
      </c>
      <c r="L26" s="74">
        <v>46326</v>
      </c>
      <c r="M26" s="44">
        <f t="shared" si="1"/>
        <v>13</v>
      </c>
      <c r="N26" s="45" t="s">
        <v>117</v>
      </c>
    </row>
    <row r="27" spans="2:14" ht="148.5" customHeight="1" x14ac:dyDescent="0.25">
      <c r="B27" s="54"/>
      <c r="C27" s="52"/>
      <c r="D27" s="52"/>
      <c r="E27" s="52"/>
      <c r="F27" s="35" t="s">
        <v>105</v>
      </c>
      <c r="G27" s="52"/>
      <c r="H27" s="35" t="s">
        <v>106</v>
      </c>
      <c r="I27" s="36" t="s">
        <v>35</v>
      </c>
      <c r="J27" s="37">
        <v>2</v>
      </c>
      <c r="K27" s="74">
        <v>46235</v>
      </c>
      <c r="L27" s="74">
        <v>46387</v>
      </c>
      <c r="M27" s="44">
        <f t="shared" si="1"/>
        <v>21.714285714285715</v>
      </c>
      <c r="N27" s="45" t="s">
        <v>59</v>
      </c>
    </row>
    <row r="28" spans="2:14" ht="211.5" customHeight="1" x14ac:dyDescent="0.25">
      <c r="B28" s="12">
        <v>6</v>
      </c>
      <c r="C28" s="13" t="s">
        <v>62</v>
      </c>
      <c r="D28" s="13" t="s">
        <v>63</v>
      </c>
      <c r="E28" s="13" t="s">
        <v>64</v>
      </c>
      <c r="F28" s="35" t="s">
        <v>65</v>
      </c>
      <c r="G28" s="47" t="s">
        <v>66</v>
      </c>
      <c r="H28" s="35" t="s">
        <v>67</v>
      </c>
      <c r="I28" s="36" t="s">
        <v>35</v>
      </c>
      <c r="J28" s="37">
        <v>1</v>
      </c>
      <c r="K28" s="74">
        <v>46235</v>
      </c>
      <c r="L28" s="74">
        <v>46326</v>
      </c>
      <c r="M28" s="44">
        <f t="shared" si="1"/>
        <v>13</v>
      </c>
      <c r="N28" s="45" t="s">
        <v>119</v>
      </c>
    </row>
    <row r="29" spans="2:14" ht="204.75" x14ac:dyDescent="0.25">
      <c r="B29" s="12">
        <v>7</v>
      </c>
      <c r="C29" s="13" t="s">
        <v>94</v>
      </c>
      <c r="D29" s="13" t="s">
        <v>112</v>
      </c>
      <c r="E29" s="13" t="s">
        <v>68</v>
      </c>
      <c r="F29" s="32" t="s">
        <v>69</v>
      </c>
      <c r="G29" s="13" t="s">
        <v>70</v>
      </c>
      <c r="H29" s="32" t="s">
        <v>71</v>
      </c>
      <c r="I29" s="34" t="s">
        <v>35</v>
      </c>
      <c r="J29" s="34">
        <v>1</v>
      </c>
      <c r="K29" s="74">
        <v>46235</v>
      </c>
      <c r="L29" s="74">
        <v>46326</v>
      </c>
      <c r="M29" s="44">
        <f t="shared" si="0"/>
        <v>13</v>
      </c>
      <c r="N29" s="43" t="s">
        <v>72</v>
      </c>
    </row>
    <row r="30" spans="2:14" ht="270.75" customHeight="1" x14ac:dyDescent="0.25">
      <c r="B30" s="12">
        <v>8</v>
      </c>
      <c r="C30" s="13" t="s">
        <v>73</v>
      </c>
      <c r="D30" s="13" t="s">
        <v>108</v>
      </c>
      <c r="E30" s="13" t="s">
        <v>74</v>
      </c>
      <c r="F30" s="32" t="s">
        <v>75</v>
      </c>
      <c r="G30" s="13" t="s">
        <v>76</v>
      </c>
      <c r="H30" s="32" t="s">
        <v>77</v>
      </c>
      <c r="I30" s="34" t="s">
        <v>35</v>
      </c>
      <c r="J30" s="34">
        <v>1</v>
      </c>
      <c r="K30" s="74">
        <v>46357</v>
      </c>
      <c r="L30" s="74">
        <v>46387</v>
      </c>
      <c r="M30" s="44">
        <f t="shared" ref="M30:M33" si="2">(+L30-K30)/7</f>
        <v>4.2857142857142856</v>
      </c>
      <c r="N30" s="43" t="s">
        <v>78</v>
      </c>
    </row>
    <row r="31" spans="2:14" ht="204.75" x14ac:dyDescent="0.25">
      <c r="B31" s="12">
        <v>9</v>
      </c>
      <c r="C31" s="13" t="s">
        <v>79</v>
      </c>
      <c r="D31" s="13" t="s">
        <v>113</v>
      </c>
      <c r="E31" s="13" t="s">
        <v>114</v>
      </c>
      <c r="F31" s="32" t="s">
        <v>95</v>
      </c>
      <c r="G31" s="13" t="s">
        <v>96</v>
      </c>
      <c r="H31" s="32" t="s">
        <v>115</v>
      </c>
      <c r="I31" s="34" t="s">
        <v>35</v>
      </c>
      <c r="J31" s="34">
        <v>1</v>
      </c>
      <c r="K31" s="74">
        <v>46235</v>
      </c>
      <c r="L31" s="74">
        <v>46387</v>
      </c>
      <c r="M31" s="44">
        <f t="shared" si="2"/>
        <v>21.714285714285715</v>
      </c>
      <c r="N31" s="43" t="s">
        <v>37</v>
      </c>
    </row>
    <row r="32" spans="2:14" ht="204.75" x14ac:dyDescent="0.25">
      <c r="B32" s="12">
        <v>10</v>
      </c>
      <c r="C32" s="13" t="s">
        <v>80</v>
      </c>
      <c r="D32" s="13" t="s">
        <v>81</v>
      </c>
      <c r="E32" s="13" t="s">
        <v>82</v>
      </c>
      <c r="F32" s="32" t="s">
        <v>83</v>
      </c>
      <c r="G32" s="13" t="s">
        <v>84</v>
      </c>
      <c r="H32" s="32" t="s">
        <v>85</v>
      </c>
      <c r="I32" s="34" t="s">
        <v>36</v>
      </c>
      <c r="J32" s="50">
        <v>1</v>
      </c>
      <c r="K32" s="74">
        <v>46235</v>
      </c>
      <c r="L32" s="74">
        <v>46387</v>
      </c>
      <c r="M32" s="44">
        <f t="shared" si="2"/>
        <v>21.714285714285715</v>
      </c>
      <c r="N32" s="43" t="s">
        <v>86</v>
      </c>
    </row>
    <row r="33" spans="2:14" ht="283.5" x14ac:dyDescent="0.25">
      <c r="B33" s="12">
        <v>11</v>
      </c>
      <c r="C33" s="13" t="s">
        <v>87</v>
      </c>
      <c r="D33" s="13" t="s">
        <v>88</v>
      </c>
      <c r="E33" s="13" t="s">
        <v>89</v>
      </c>
      <c r="F33" s="32" t="s">
        <v>90</v>
      </c>
      <c r="G33" s="13" t="s">
        <v>91</v>
      </c>
      <c r="H33" s="32" t="s">
        <v>92</v>
      </c>
      <c r="I33" s="34" t="s">
        <v>35</v>
      </c>
      <c r="J33" s="34">
        <v>1</v>
      </c>
      <c r="K33" s="74">
        <v>46235</v>
      </c>
      <c r="L33" s="74">
        <v>46387</v>
      </c>
      <c r="M33" s="44">
        <f t="shared" si="2"/>
        <v>21.714285714285715</v>
      </c>
      <c r="N33" s="43" t="s">
        <v>93</v>
      </c>
    </row>
    <row r="34" spans="2:14" ht="20.25" customHeight="1" x14ac:dyDescent="0.25">
      <c r="B34" s="16" t="s">
        <v>19</v>
      </c>
      <c r="C34" s="17"/>
      <c r="D34" s="17"/>
      <c r="E34" s="17"/>
      <c r="F34" s="17"/>
      <c r="G34" s="17"/>
      <c r="H34" s="17"/>
      <c r="I34" s="17"/>
      <c r="J34" s="17"/>
      <c r="K34" s="17"/>
      <c r="L34" s="17"/>
      <c r="M34" s="17"/>
      <c r="N34" s="17"/>
    </row>
    <row r="35" spans="2:14" x14ac:dyDescent="0.25">
      <c r="B35" s="18"/>
      <c r="C35" s="19"/>
      <c r="D35" s="19"/>
      <c r="E35" s="19"/>
      <c r="F35" s="19"/>
      <c r="G35" s="29"/>
      <c r="H35" s="19"/>
      <c r="I35" s="19"/>
      <c r="J35" s="19"/>
      <c r="K35" s="19"/>
      <c r="L35" s="19"/>
      <c r="M35" s="29"/>
      <c r="N35" s="29"/>
    </row>
    <row r="36" spans="2:14" x14ac:dyDescent="0.25">
      <c r="B36" s="18"/>
      <c r="C36" s="19"/>
      <c r="D36" s="19"/>
      <c r="E36" s="19"/>
      <c r="F36" s="19"/>
      <c r="G36" s="29"/>
      <c r="H36" s="19"/>
      <c r="I36" s="19"/>
      <c r="J36" s="19"/>
      <c r="K36" s="19"/>
      <c r="L36" s="19"/>
      <c r="M36" s="29"/>
      <c r="N36" s="29"/>
    </row>
    <row r="37" spans="2:14" x14ac:dyDescent="0.25">
      <c r="B37" s="18"/>
      <c r="C37" s="19"/>
      <c r="D37" s="19"/>
      <c r="E37" s="19"/>
      <c r="F37" s="19"/>
      <c r="G37" s="29"/>
      <c r="H37" s="19"/>
      <c r="I37" s="19"/>
      <c r="J37" s="19"/>
      <c r="K37" s="19"/>
      <c r="L37" s="19"/>
      <c r="M37" s="29"/>
      <c r="N37" s="29"/>
    </row>
    <row r="38" spans="2:14" x14ac:dyDescent="0.25">
      <c r="B38" s="18"/>
      <c r="C38" s="19"/>
      <c r="D38" s="19"/>
      <c r="E38" s="19"/>
      <c r="F38" s="19"/>
      <c r="G38" s="29"/>
      <c r="H38" s="19"/>
      <c r="I38" s="19"/>
      <c r="J38" s="19"/>
      <c r="K38" s="19"/>
      <c r="L38" s="19"/>
      <c r="M38" s="29"/>
      <c r="N38" s="29"/>
    </row>
    <row r="39" spans="2:14" ht="30" customHeight="1" x14ac:dyDescent="0.25">
      <c r="B39" s="59" t="s">
        <v>20</v>
      </c>
      <c r="C39" s="60"/>
      <c r="D39" s="59" t="s">
        <v>21</v>
      </c>
      <c r="E39" s="61"/>
      <c r="F39" s="38"/>
      <c r="G39" s="39"/>
      <c r="H39" s="39"/>
      <c r="I39" s="20"/>
      <c r="J39" s="20"/>
      <c r="K39" s="62"/>
      <c r="L39" s="62"/>
      <c r="M39" s="29"/>
      <c r="N39" s="29"/>
    </row>
    <row r="40" spans="2:14" ht="15" x14ac:dyDescent="0.25">
      <c r="B40" s="20"/>
      <c r="C40" s="20"/>
      <c r="D40" s="20"/>
      <c r="E40" s="20"/>
      <c r="F40" s="20"/>
      <c r="G40" s="39"/>
      <c r="H40" s="39"/>
      <c r="I40" s="20"/>
      <c r="J40" s="20"/>
      <c r="K40" s="39"/>
      <c r="L40" s="39"/>
      <c r="M40" s="29"/>
      <c r="N40" s="29"/>
    </row>
    <row r="41" spans="2:14" ht="15" x14ac:dyDescent="0.25">
      <c r="B41" s="20"/>
      <c r="C41" s="20"/>
      <c r="D41" s="20"/>
      <c r="E41" s="20"/>
      <c r="F41" s="20"/>
      <c r="G41" s="39"/>
      <c r="H41" s="39"/>
      <c r="I41" s="20"/>
      <c r="J41" s="20"/>
      <c r="K41" s="39"/>
      <c r="L41" s="39"/>
      <c r="M41" s="29"/>
      <c r="N41" s="29"/>
    </row>
    <row r="42" spans="2:14" ht="20.25" customHeight="1" x14ac:dyDescent="0.25">
      <c r="B42" s="63" t="s">
        <v>22</v>
      </c>
      <c r="C42" s="64"/>
      <c r="D42" s="40"/>
      <c r="E42" s="40"/>
      <c r="F42" s="19"/>
      <c r="G42" s="29"/>
      <c r="H42" s="29"/>
      <c r="I42" s="29"/>
      <c r="J42" s="29"/>
      <c r="K42" s="29"/>
      <c r="L42" s="29"/>
      <c r="M42" s="29"/>
      <c r="N42" s="29"/>
    </row>
    <row r="43" spans="2:14" ht="4.5" customHeight="1" x14ac:dyDescent="0.25">
      <c r="B43" s="65"/>
      <c r="C43" s="66"/>
      <c r="D43" s="40"/>
      <c r="E43" s="40"/>
      <c r="F43" s="19"/>
      <c r="G43" s="29"/>
      <c r="H43" s="29"/>
      <c r="I43" s="29"/>
      <c r="J43" s="29"/>
      <c r="K43" s="29"/>
      <c r="L43" s="29"/>
      <c r="M43" s="29"/>
      <c r="N43" s="29"/>
    </row>
    <row r="44" spans="2:14" ht="38.25" customHeight="1" x14ac:dyDescent="0.25">
      <c r="B44" s="11"/>
      <c r="C44" s="21" t="s">
        <v>23</v>
      </c>
      <c r="D44" s="40"/>
      <c r="E44" s="40"/>
      <c r="F44" s="19"/>
      <c r="G44" s="29"/>
      <c r="H44" s="29"/>
      <c r="I44" s="29"/>
      <c r="J44" s="29"/>
      <c r="K44" s="29"/>
      <c r="L44" s="29"/>
      <c r="M44" s="29"/>
      <c r="N44" s="29"/>
    </row>
    <row r="45" spans="2:14" ht="38.25" customHeight="1" x14ac:dyDescent="0.25">
      <c r="B45" s="22"/>
      <c r="C45" s="23" t="s">
        <v>24</v>
      </c>
      <c r="D45" s="40"/>
      <c r="E45" s="40"/>
      <c r="F45" s="19"/>
      <c r="G45" s="29"/>
      <c r="H45" s="29"/>
      <c r="I45" s="29"/>
      <c r="J45" s="29"/>
      <c r="K45" s="29"/>
      <c r="L45" s="29"/>
      <c r="M45" s="29"/>
      <c r="N45" s="29"/>
    </row>
    <row r="46" spans="2:14" ht="38.25" customHeight="1" x14ac:dyDescent="0.25">
      <c r="B46" s="24"/>
      <c r="C46" s="23" t="s">
        <v>25</v>
      </c>
      <c r="D46" s="40"/>
      <c r="E46" s="40"/>
      <c r="F46" s="19"/>
      <c r="G46" s="29"/>
      <c r="H46" s="29"/>
      <c r="I46" s="29"/>
      <c r="J46" s="29"/>
      <c r="K46" s="29"/>
      <c r="L46" s="29"/>
      <c r="M46" s="29"/>
      <c r="N46" s="29"/>
    </row>
    <row r="47" spans="2:14" ht="36.75" customHeight="1" x14ac:dyDescent="0.25">
      <c r="B47" s="25"/>
      <c r="C47" s="21" t="s">
        <v>26</v>
      </c>
      <c r="D47" s="28"/>
      <c r="E47" s="28"/>
      <c r="F47" s="19"/>
      <c r="G47" s="29"/>
      <c r="H47" s="29"/>
      <c r="I47" s="29"/>
      <c r="J47" s="29"/>
      <c r="K47" s="29"/>
      <c r="L47" s="29"/>
      <c r="M47" s="29"/>
      <c r="N47" s="29"/>
    </row>
    <row r="48" spans="2:14" ht="45" customHeight="1" x14ac:dyDescent="0.25">
      <c r="B48" s="26"/>
      <c r="C48" s="21" t="s">
        <v>27</v>
      </c>
      <c r="D48" s="28"/>
      <c r="E48" s="28"/>
      <c r="F48" s="19"/>
      <c r="G48" s="29"/>
      <c r="H48" s="29"/>
      <c r="I48" s="29"/>
      <c r="J48" s="29"/>
      <c r="K48" s="29"/>
      <c r="L48" s="29"/>
      <c r="M48" s="29"/>
      <c r="N48" s="29"/>
    </row>
    <row r="49" spans="2:14" ht="36" customHeight="1" x14ac:dyDescent="0.25">
      <c r="B49" s="27"/>
      <c r="C49" s="21" t="s">
        <v>28</v>
      </c>
      <c r="D49" s="28"/>
      <c r="E49" s="28"/>
      <c r="F49" s="19"/>
      <c r="G49" s="29"/>
      <c r="H49" s="29"/>
      <c r="I49" s="29"/>
      <c r="J49" s="29"/>
      <c r="K49" s="29"/>
      <c r="L49" s="29"/>
      <c r="M49" s="29"/>
      <c r="N49" s="29"/>
    </row>
    <row r="50" spans="2:14" ht="39" customHeight="1" x14ac:dyDescent="0.25">
      <c r="B50" s="55" t="s">
        <v>97</v>
      </c>
      <c r="C50" s="55"/>
      <c r="D50" s="29"/>
      <c r="E50" s="29"/>
      <c r="F50" s="29"/>
      <c r="G50" s="29"/>
      <c r="H50" s="29"/>
      <c r="I50" s="29"/>
      <c r="J50" s="29"/>
      <c r="K50" s="29"/>
      <c r="L50" s="29"/>
      <c r="M50" s="29"/>
      <c r="N50" s="29"/>
    </row>
    <row r="51" spans="2:14" x14ac:dyDescent="0.25">
      <c r="B51" s="28"/>
      <c r="C51" s="29"/>
      <c r="D51" s="29"/>
      <c r="E51" s="29"/>
      <c r="F51" s="29"/>
      <c r="G51" s="29"/>
      <c r="H51" s="29"/>
      <c r="I51" s="29"/>
      <c r="J51" s="29"/>
      <c r="K51" s="29"/>
      <c r="L51" s="29"/>
      <c r="M51" s="29"/>
      <c r="N51" s="29"/>
    </row>
    <row r="52" spans="2:14" x14ac:dyDescent="0.25">
      <c r="B52" s="28"/>
      <c r="C52" s="29"/>
      <c r="D52" s="29"/>
      <c r="E52" s="29"/>
      <c r="F52" s="29"/>
      <c r="G52" s="29"/>
      <c r="H52" s="29"/>
      <c r="I52" s="29"/>
      <c r="J52" s="29"/>
      <c r="K52" s="29"/>
      <c r="L52" s="29"/>
      <c r="M52" s="29"/>
      <c r="N52" s="29"/>
    </row>
    <row r="53" spans="2:14" x14ac:dyDescent="0.25">
      <c r="B53" s="28"/>
      <c r="C53" s="29"/>
      <c r="D53" s="29"/>
      <c r="E53" s="29"/>
      <c r="F53" s="29"/>
      <c r="G53" s="29"/>
      <c r="H53" s="29"/>
      <c r="I53" s="29"/>
      <c r="J53" s="29"/>
      <c r="K53" s="29"/>
      <c r="L53" s="29"/>
      <c r="M53" s="29"/>
      <c r="N53" s="29"/>
    </row>
    <row r="54" spans="2:14" x14ac:dyDescent="0.25">
      <c r="B54" s="28"/>
      <c r="C54" s="29"/>
      <c r="D54" s="29"/>
      <c r="E54" s="29"/>
      <c r="F54" s="29"/>
      <c r="G54" s="29"/>
      <c r="H54" s="29"/>
      <c r="I54" s="29"/>
      <c r="J54" s="29"/>
      <c r="K54" s="29"/>
      <c r="L54" s="29"/>
      <c r="M54" s="29"/>
      <c r="N54" s="29"/>
    </row>
    <row r="55" spans="2:14" x14ac:dyDescent="0.25">
      <c r="B55" s="28"/>
      <c r="C55" s="29"/>
      <c r="D55" s="29"/>
      <c r="E55" s="29"/>
      <c r="F55" s="29"/>
      <c r="G55" s="29"/>
      <c r="H55" s="29"/>
      <c r="I55" s="29"/>
      <c r="J55" s="29"/>
      <c r="K55" s="29"/>
      <c r="L55" s="29"/>
      <c r="M55" s="29"/>
      <c r="N55" s="29"/>
    </row>
    <row r="56" spans="2:14" x14ac:dyDescent="0.25">
      <c r="B56" s="28"/>
      <c r="C56" s="29"/>
      <c r="D56" s="29"/>
      <c r="E56" s="29"/>
      <c r="F56" s="29"/>
      <c r="G56" s="29"/>
      <c r="H56" s="29"/>
      <c r="I56" s="29"/>
      <c r="J56" s="29"/>
      <c r="K56" s="29"/>
      <c r="L56" s="29"/>
      <c r="M56" s="29"/>
      <c r="N56" s="29"/>
    </row>
  </sheetData>
  <sheetProtection insertColumns="0" deleteColumns="0"/>
  <mergeCells count="33">
    <mergeCell ref="C13:F13"/>
    <mergeCell ref="B8:M8"/>
    <mergeCell ref="C9:F9"/>
    <mergeCell ref="C10:F10"/>
    <mergeCell ref="C11:F11"/>
    <mergeCell ref="C12:F12"/>
    <mergeCell ref="B50:C50"/>
    <mergeCell ref="B15:N15"/>
    <mergeCell ref="B39:C39"/>
    <mergeCell ref="D39:E39"/>
    <mergeCell ref="K39:L39"/>
    <mergeCell ref="B42:C42"/>
    <mergeCell ref="B43:C43"/>
    <mergeCell ref="B17:B18"/>
    <mergeCell ref="C17:C18"/>
    <mergeCell ref="D17:D18"/>
    <mergeCell ref="E17:E18"/>
    <mergeCell ref="G17:G18"/>
    <mergeCell ref="B19:B20"/>
    <mergeCell ref="C19:C20"/>
    <mergeCell ref="D19:D20"/>
    <mergeCell ref="E19:E20"/>
    <mergeCell ref="G19:G20"/>
    <mergeCell ref="B22:B24"/>
    <mergeCell ref="C22:C24"/>
    <mergeCell ref="D22:D24"/>
    <mergeCell ref="E22:E24"/>
    <mergeCell ref="G22:G24"/>
    <mergeCell ref="G25:G27"/>
    <mergeCell ref="B25:B27"/>
    <mergeCell ref="C25:C27"/>
    <mergeCell ref="D25:D27"/>
    <mergeCell ref="E25:E27"/>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FT111_01_SPMU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 PATRICIA FRANCO CEBALLOS</dc:creator>
  <cp:lastModifiedBy>adriana maría pérez zuleta</cp:lastModifiedBy>
  <dcterms:created xsi:type="dcterms:W3CDTF">2026-05-12T19:51:15Z</dcterms:created>
  <dcterms:modified xsi:type="dcterms:W3CDTF">2026-07-22T16:39:51Z</dcterms:modified>
</cp:coreProperties>
</file>