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ontratacion01.HOSPITAL\Desktop\"/>
    </mc:Choice>
  </mc:AlternateContent>
  <xr:revisionPtr revIDLastSave="0" documentId="13_ncr:1_{D8228C10-27B8-42BB-9E54-561C7A4AF95E}" xr6:coauthVersionLast="47" xr6:coauthVersionMax="47" xr10:uidLastSave="{00000000-0000-0000-0000-000000000000}"/>
  <bookViews>
    <workbookView xWindow="-120" yWindow="-120" windowWidth="29040" windowHeight="15720" xr2:uid="{30A86EF9-C9F6-4469-A4F9-FEC5B0182916}"/>
  </bookViews>
  <sheets>
    <sheet name="Hoja1" sheetId="1" r:id="rId1"/>
  </sheets>
  <definedNames>
    <definedName name="_xlnm._FilterDatabase" localSheetId="0" hidden="1">Hoja1!$A$3:$K$148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4" i="1" l="1"/>
  <c r="J56" i="1"/>
  <c r="J4" i="1"/>
</calcChain>
</file>

<file path=xl/sharedStrings.xml><?xml version="1.0" encoding="utf-8"?>
<sst xmlns="http://schemas.openxmlformats.org/spreadsheetml/2006/main" count="713" uniqueCount="465">
  <si>
    <t>CONTRATOS 2026</t>
  </si>
  <si>
    <t>Nº</t>
  </si>
  <si>
    <t>CONTRATISTA</t>
  </si>
  <si>
    <t>NUMERO DE CÉDULA O NIT</t>
  </si>
  <si>
    <t>REPRESENTANTE LEGAL</t>
  </si>
  <si>
    <t>OBJETO</t>
  </si>
  <si>
    <t>FECHA FIRMA CONTRATO</t>
  </si>
  <si>
    <t>FECHA INICIO</t>
  </si>
  <si>
    <t>FECHA TERMINACION</t>
  </si>
  <si>
    <t>VALOR CONTRATO</t>
  </si>
  <si>
    <t>OTRO SI, ADICIONES</t>
  </si>
  <si>
    <t>COHAN</t>
  </si>
  <si>
    <t>JAMEL ALBERTO HENAO CARDONA</t>
  </si>
  <si>
    <t>01-26</t>
  </si>
  <si>
    <t>CONSALUD</t>
  </si>
  <si>
    <t xml:space="preserve">BERNARD PHILL BUSTAMANTE CARDONA  </t>
  </si>
  <si>
    <t>SERVICIO DE SUMINISTRO DE PERSONAL ADMINISTRATIVO Y/O ASISTENCIAL</t>
  </si>
  <si>
    <t>02-26</t>
  </si>
  <si>
    <t>CH SEGUROS.COM LTDA</t>
  </si>
  <si>
    <t>CLAUDIA MARÍA OSORIO RUIZ</t>
  </si>
  <si>
    <t xml:space="preserve">INTERMEDIACION DE SEGUROS DE LA E.S.E. </t>
  </si>
  <si>
    <t>03-26</t>
  </si>
  <si>
    <t>PROMOGROUP</t>
  </si>
  <si>
    <t>901.318.363</t>
  </si>
  <si>
    <t xml:space="preserve">DIEGO FERNANDO ALZATE GOMEZ </t>
  </si>
  <si>
    <t>SERVICIO DE IMAGENOLOGÍA, LECTURA Y ECOGRAFIA</t>
  </si>
  <si>
    <t>04-26</t>
  </si>
  <si>
    <t xml:space="preserve">ASOCIACION ASIS </t>
  </si>
  <si>
    <t xml:space="preserve">SANDRA LORENA MOLINA RICO </t>
  </si>
  <si>
    <t>SERVICIO DE ASEO HOSPITALARIO</t>
  </si>
  <si>
    <t>05-26</t>
  </si>
  <si>
    <t>ATALAYA 1 SECURITY GROUP LTDA</t>
  </si>
  <si>
    <t xml:space="preserve">BERSELI MATEUS RUIZ   </t>
  </si>
  <si>
    <t xml:space="preserve">VIGILANCIA Y SEGURIDAD PRIVADA </t>
  </si>
  <si>
    <t>06-26</t>
  </si>
  <si>
    <t xml:space="preserve">HECTOR IVAN MUÑOZ VELASQUEZ </t>
  </si>
  <si>
    <t>1.017.203.562</t>
  </si>
  <si>
    <t>N/A</t>
  </si>
  <si>
    <t>SERVICIO DE MENSAJERÍA</t>
  </si>
  <si>
    <t>07-26</t>
  </si>
  <si>
    <t>LUIS EDUARDO DAVID BETANCUR</t>
  </si>
  <si>
    <t>ASESORIA CONTABLE Y DE COSTOS</t>
  </si>
  <si>
    <t>08-26</t>
  </si>
  <si>
    <t>KRESTON RM S.A.</t>
  </si>
  <si>
    <t>800.059.311</t>
  </si>
  <si>
    <t>HERNÁN JUAN CARLOS MORA SUAREZ</t>
  </si>
  <si>
    <t>SERVICIO DE REVISORIA FISCAL</t>
  </si>
  <si>
    <t>09-26</t>
  </si>
  <si>
    <t>OMAR YAMID RUGE JIMENEZ</t>
  </si>
  <si>
    <t>79,591,895</t>
  </si>
  <si>
    <t>SERVICIO DE EXODONCIA</t>
  </si>
  <si>
    <t>10-26</t>
  </si>
  <si>
    <t>XENCO</t>
  </si>
  <si>
    <t>LUZ MARINA BUILES VELÁSQUEZ</t>
  </si>
  <si>
    <t>ACTUALIZACION Y SOPORTE</t>
  </si>
  <si>
    <t>11-26</t>
  </si>
  <si>
    <t>BIOXIGEN S.A.S</t>
  </si>
  <si>
    <t xml:space="preserve">LINA MARCELA VELEZ RUIZ </t>
  </si>
  <si>
    <t>SUMINISTRO DE OXIGENO</t>
  </si>
  <si>
    <t>12-26</t>
  </si>
  <si>
    <t>AYUDAS DIAGNOSTICAS Y LABORATORIO CLINICO S.A.S. “ADILAB"</t>
  </si>
  <si>
    <t>LUZ HELENA VALENCIA MONSALVE</t>
  </si>
  <si>
    <t>SERVICIO DE PROCESAMIENTO DE MUESTRAS DE LABORATORIO</t>
  </si>
  <si>
    <t>13-26</t>
  </si>
  <si>
    <t>OASIS C&amp;C SOLUCIONES S.A.S.</t>
  </si>
  <si>
    <t>901.942.183</t>
  </si>
  <si>
    <t>DANIELA BEDOYA ORJUELA</t>
  </si>
  <si>
    <t>SERVICIO DE MANTENIMIENTO LOCATIVO</t>
  </si>
  <si>
    <t>14-26</t>
  </si>
  <si>
    <t>EDISON ARANGO GÓMEZ</t>
  </si>
  <si>
    <t>SERVICIO DE ENDODONCIA</t>
  </si>
  <si>
    <t>15-26</t>
  </si>
  <si>
    <t xml:space="preserve">LEONARDO ENRIQUE SANDOVAL SIMANCA </t>
  </si>
  <si>
    <t xml:space="preserve">SERVICIO DE REPRESENTACION JUDICIAL </t>
  </si>
  <si>
    <t>16-26</t>
  </si>
  <si>
    <t>SUMINISTROS Y SUCOMUNICACIÓN S.A.S</t>
  </si>
  <si>
    <t>901.223.481</t>
  </si>
  <si>
    <t xml:space="preserve">JOAN DAVID GUTIERREZ YEPES </t>
  </si>
  <si>
    <t>SERVICIO DE MANTENIMIENTO DE EQUIPOS DE COMPUTO</t>
  </si>
  <si>
    <t>17-26</t>
  </si>
  <si>
    <t xml:space="preserve">ARRENDAMIENTO SERVIDOR, ESCANER Y EQUIPOS DE CÓMPUTO </t>
  </si>
  <si>
    <t>18-26</t>
  </si>
  <si>
    <t xml:space="preserve">ARRENDAMIENTO DE IMPRESORAS, FOTOCOPIADORAS Y RECARGA DE TONER </t>
  </si>
  <si>
    <t>19-26</t>
  </si>
  <si>
    <t>ADRIANA MARIA PEREZ ZULETA</t>
  </si>
  <si>
    <t>43.202.045</t>
  </si>
  <si>
    <t>SERVICIO DE CONTROL INTERNO ADMINISTRATIVO</t>
  </si>
  <si>
    <t>20-26</t>
  </si>
  <si>
    <t>JULIANA HINESTROSA CASTRILLON</t>
  </si>
  <si>
    <t>1.001.463.618</t>
  </si>
  <si>
    <t>SERVICIO DE COMUNICADORA</t>
  </si>
  <si>
    <t>21-26</t>
  </si>
  <si>
    <t xml:space="preserve">YULEIDA PATRICIA ÁLVAREZ ESPEJO </t>
  </si>
  <si>
    <t>1.067.845.898</t>
  </si>
  <si>
    <t>SERVICIO DE ASESORIA DE CALIDAD</t>
  </si>
  <si>
    <t>22-26</t>
  </si>
  <si>
    <t>YEISON CAMPOS MORENO</t>
  </si>
  <si>
    <t>1.001.808.995</t>
  </si>
  <si>
    <t>SERVICIO DE COMUNICADOR AUDIOVISUAL</t>
  </si>
  <si>
    <t>23-26</t>
  </si>
  <si>
    <t>SUMINISTRO DE MEDICAMENTOS Y DISPOSITIVOS MEDICOS</t>
  </si>
  <si>
    <t>24-26</t>
  </si>
  <si>
    <t>CARINA ISABEL PALACIOS FUENTES</t>
  </si>
  <si>
    <t>1.007.331.962</t>
  </si>
  <si>
    <t>SERVICIO DE GESIS EN EQUIPOS BASICOS DE SALUD</t>
  </si>
  <si>
    <t>25-26</t>
  </si>
  <si>
    <t>ELIZABETH MADRID OSPINA</t>
  </si>
  <si>
    <t>1.007.330.303</t>
  </si>
  <si>
    <t>SERVICIO DE APOYO ADMINISTRATIVO EN EQUIPOS BASICOS DE SALUD</t>
  </si>
  <si>
    <t>26-26</t>
  </si>
  <si>
    <t>CLINICAL PHARMA S.A.S.</t>
  </si>
  <si>
    <t>SUMINISTRO DE MEDICAMENTOS, INSUMOS DE ODONTOLOGIA, DE LABORATORIO Y DISPOSITIVOS MEDICOS</t>
  </si>
  <si>
    <t>27-26</t>
  </si>
  <si>
    <t>INTERCOMMERCE GROUP S.A.S.</t>
  </si>
  <si>
    <t>901.546.879</t>
  </si>
  <si>
    <t>JOHN DAVID ARISTIZABAL MONTES</t>
  </si>
  <si>
    <t>SUMINISTRO DE PAPELERÍA, ASEO, CAFETÍN Y DESECHABLES PARA EQUIPOS BASICOS DE SALUD</t>
  </si>
  <si>
    <t>28-26</t>
  </si>
  <si>
    <t>SUMINISTRO DE PAPELERÍA, ASEO, CAFETÍN Y DESECHABLES PARA PIC</t>
  </si>
  <si>
    <t>29-26</t>
  </si>
  <si>
    <t>MARIA CAMILA JIMENEZ MARIN</t>
  </si>
  <si>
    <t>1.020.442.786</t>
  </si>
  <si>
    <t>SERVICIO DE ENFERMERIA PROFESIONAL EN EQUIPOS BÁSICOS</t>
  </si>
  <si>
    <t>30-26</t>
  </si>
  <si>
    <t>LUIS ENRIQUE ARTEAGA SIMANCA</t>
  </si>
  <si>
    <t>1.017.251.115</t>
  </si>
  <si>
    <t>31-26</t>
  </si>
  <si>
    <t>LUSAIDY VELANDIA ORTIZ</t>
  </si>
  <si>
    <t>1.091.673.159</t>
  </si>
  <si>
    <t>32-26</t>
  </si>
  <si>
    <t>CATALINA LLANO RUIZ</t>
  </si>
  <si>
    <t>1.035.224.910</t>
  </si>
  <si>
    <t>33-26</t>
  </si>
  <si>
    <t>MARIA ALEXANDRA CAMARGO PETRO</t>
  </si>
  <si>
    <t>1.005.745.910</t>
  </si>
  <si>
    <t>SERVICIO DE AUXILIAR DE ENFERMERIA EN EQUIPOS BÁSICOS</t>
  </si>
  <si>
    <t>34-26</t>
  </si>
  <si>
    <t>MARIANA ACEVEDO OSORIO</t>
  </si>
  <si>
    <t>1.013.340.496</t>
  </si>
  <si>
    <t>35-26</t>
  </si>
  <si>
    <t>MARISOL ALVAREZ LUJAN</t>
  </si>
  <si>
    <t>43.759.714</t>
  </si>
  <si>
    <t>36-26</t>
  </si>
  <si>
    <t>JUANA PAULA SALDARRIAGA CORTES</t>
  </si>
  <si>
    <t>1.007.580.302</t>
  </si>
  <si>
    <t>37-26</t>
  </si>
  <si>
    <t>YUDIS DEL CARMEN CUADRADO HERRERA</t>
  </si>
  <si>
    <t>45.532.196</t>
  </si>
  <si>
    <t>38-26</t>
  </si>
  <si>
    <t>DIANA PATRICIA RICARDO ALVAREZ</t>
  </si>
  <si>
    <t>52.235.949</t>
  </si>
  <si>
    <t>39-26</t>
  </si>
  <si>
    <t>GINETH VANESSA AVILA CORDOBA</t>
  </si>
  <si>
    <t>1.035.862.992</t>
  </si>
  <si>
    <t>SERVICIO DE MEDICINA GENERAL EN EQUIPOS BÁSICOS</t>
  </si>
  <si>
    <t>40-26</t>
  </si>
  <si>
    <t>VALERIA CARVAJAL ARBELAEZ</t>
  </si>
  <si>
    <t>1.152.226.257</t>
  </si>
  <si>
    <t>41-26</t>
  </si>
  <si>
    <t>NATALIA ANDREA ALVAREZ ARIAS</t>
  </si>
  <si>
    <t>1.000.401.263</t>
  </si>
  <si>
    <t>42-26</t>
  </si>
  <si>
    <t>LILIANA MARIA MONTOYA SALAZAR</t>
  </si>
  <si>
    <t>43.812.036</t>
  </si>
  <si>
    <t>43-26</t>
  </si>
  <si>
    <t>JEISON ISAZA RUIZ</t>
  </si>
  <si>
    <t>1.035.865.403</t>
  </si>
  <si>
    <t>44-26</t>
  </si>
  <si>
    <t>VALENTINA COVALEDA ROLDAN</t>
  </si>
  <si>
    <t>1.216.727.953</t>
  </si>
  <si>
    <t>45-26</t>
  </si>
  <si>
    <t>JULIANA CARDONA PINEDA</t>
  </si>
  <si>
    <t>1.128.400.031</t>
  </si>
  <si>
    <t>46-26</t>
  </si>
  <si>
    <t>JESSICA RODAS QUINTERO</t>
  </si>
  <si>
    <t>1.001.250.000</t>
  </si>
  <si>
    <t>47-26</t>
  </si>
  <si>
    <t>SARA LONDOÑO CADAVID</t>
  </si>
  <si>
    <t>1.035.864.377</t>
  </si>
  <si>
    <t>48-26</t>
  </si>
  <si>
    <t>VALENTINA HERNANDEZ LOPERA</t>
  </si>
  <si>
    <t>1.045.424.673</t>
  </si>
  <si>
    <t>49-26</t>
  </si>
  <si>
    <t>CATALINA MARCELA RODRIGUEZ HIGUITA</t>
  </si>
  <si>
    <t>1.035.416.973</t>
  </si>
  <si>
    <t>50-26</t>
  </si>
  <si>
    <t>ISABELA OROZCO RODRIGUEZ</t>
  </si>
  <si>
    <t>1.013.336.653</t>
  </si>
  <si>
    <t>51-26</t>
  </si>
  <si>
    <t>JUAN SEBASTIAN ROJO RAMIREZ</t>
  </si>
  <si>
    <t>1.035.871.653</t>
  </si>
  <si>
    <t>52-26</t>
  </si>
  <si>
    <t>DANIELA MORALES CARMONA</t>
  </si>
  <si>
    <t>1.000.570.177</t>
  </si>
  <si>
    <t>SERVICIO DE PSICOLOGIA EN EQUIPOS BÁSICOS</t>
  </si>
  <si>
    <t>53-26</t>
  </si>
  <si>
    <t>TRANSPORTES SUPERIOR S.A.S.</t>
  </si>
  <si>
    <t xml:space="preserve">LINA MARÍA ALVAREZ MARÍN  </t>
  </si>
  <si>
    <t>SERVICIO DE TRANSPORTE PARA EQUIPOS BASICOS DE SALUD</t>
  </si>
  <si>
    <t>54-26</t>
  </si>
  <si>
    <t xml:space="preserve">CHRISTIAN ALEJANDRO ROJAS JIMENEZ </t>
  </si>
  <si>
    <t>1.035.853.820</t>
  </si>
  <si>
    <t>55-26</t>
  </si>
  <si>
    <t>LUISA FERNANDA CORDOBA TABORDA</t>
  </si>
  <si>
    <t>1.035.875.421</t>
  </si>
  <si>
    <t>56-26</t>
  </si>
  <si>
    <t>DIEGO ANDRES BLANCO PAEZ</t>
  </si>
  <si>
    <t>1.094.277.319</t>
  </si>
  <si>
    <t>57-26</t>
  </si>
  <si>
    <t>DAVID ARBOLEDA RESTREPO</t>
  </si>
  <si>
    <t>1.000.538.545</t>
  </si>
  <si>
    <t>58-26</t>
  </si>
  <si>
    <t>PAOLA ANDREA QUIROZ HERNANDEZ</t>
  </si>
  <si>
    <t>1.020.486.664</t>
  </si>
  <si>
    <t>59-26</t>
  </si>
  <si>
    <t>ANA MARIA GARCIA FORONDA</t>
  </si>
  <si>
    <t>1.035.879.239</t>
  </si>
  <si>
    <t>60-26</t>
  </si>
  <si>
    <t>KAREN SUSANA CHAVERRA MONSALVE</t>
  </si>
  <si>
    <t>1.018.232.482</t>
  </si>
  <si>
    <t>61-26</t>
  </si>
  <si>
    <t>PAOLA ANDREA RESTREPO TABORDA</t>
  </si>
  <si>
    <t>1.001.505.495</t>
  </si>
  <si>
    <t>62-26</t>
  </si>
  <si>
    <t>PIEDAD MORALES MONTOYA</t>
  </si>
  <si>
    <t>43.267.507</t>
  </si>
  <si>
    <t>63-26</t>
  </si>
  <si>
    <t>SOFIA OSORIO MUÑOZ</t>
  </si>
  <si>
    <t>1.036.518.447</t>
  </si>
  <si>
    <t>64-26</t>
  </si>
  <si>
    <t>VIVIANA ALZATE VALENCIA</t>
  </si>
  <si>
    <t>1.035.869.786</t>
  </si>
  <si>
    <t>SERVICIO DE ENFERMERA PROFESIONAL EN EQUIPOS BÁSICOS</t>
  </si>
  <si>
    <t>65-26</t>
  </si>
  <si>
    <t>MIGUEL ANGEL ROMERO DEL RIO</t>
  </si>
  <si>
    <t>1.033.486.025</t>
  </si>
  <si>
    <t>66-26</t>
  </si>
  <si>
    <t>YENNY LILIANA MORENO ZAMUDIO</t>
  </si>
  <si>
    <t>52.812.842</t>
  </si>
  <si>
    <t>67-26</t>
  </si>
  <si>
    <t>MARIA CLARA BUSTAMANTE HENAO</t>
  </si>
  <si>
    <t>39.354.579</t>
  </si>
  <si>
    <t>68-26</t>
  </si>
  <si>
    <t>MARTA ISABEL HINCAPIE ZAPATA</t>
  </si>
  <si>
    <t>39.359.857</t>
  </si>
  <si>
    <t>69-26</t>
  </si>
  <si>
    <t>LAURA JULIANA MORA LOPEZ</t>
  </si>
  <si>
    <t>1.060.647.995</t>
  </si>
  <si>
    <t>70-26</t>
  </si>
  <si>
    <t>FRECIA IDANY ARROYAVE MORENO</t>
  </si>
  <si>
    <t>1.020.409.898</t>
  </si>
  <si>
    <t>71-26</t>
  </si>
  <si>
    <t>SANDRA MILENA ZAPATA GOMEZ</t>
  </si>
  <si>
    <t>1.036.661.952</t>
  </si>
  <si>
    <t>72-26</t>
  </si>
  <si>
    <t>TATIANA MARCELA SERNA RENGIFO</t>
  </si>
  <si>
    <t>35.895.863</t>
  </si>
  <si>
    <t>SERVICIO DE AUXILIAR DE ENFERMERA EN EQUIPOS BÁSICOS</t>
  </si>
  <si>
    <t>73-26</t>
  </si>
  <si>
    <t>KELLY MARIA AROCA BARRIENTOS</t>
  </si>
  <si>
    <t>44.004.341</t>
  </si>
  <si>
    <t>74-26</t>
  </si>
  <si>
    <t>CARCOS S.A.S</t>
  </si>
  <si>
    <t>901.162.130</t>
  </si>
  <si>
    <t xml:space="preserve">LEYDY VANESSA COSSIO GIRALDO </t>
  </si>
  <si>
    <t>DOTACION UNIFORMES</t>
  </si>
  <si>
    <t>75-26</t>
  </si>
  <si>
    <t>LUZ YALID MOSQUERA MOSQUERA</t>
  </si>
  <si>
    <t>35.600.287</t>
  </si>
  <si>
    <t>77-26</t>
  </si>
  <si>
    <t>NATALIA JARAMILLO ARIAS</t>
  </si>
  <si>
    <t>1.192.779.134</t>
  </si>
  <si>
    <t>78-26</t>
  </si>
  <si>
    <t>SANDRA MILENA BETANCUR ARENAS</t>
  </si>
  <si>
    <t>1.042.765.699</t>
  </si>
  <si>
    <t>79-26</t>
  </si>
  <si>
    <t>SOLUCIONES MULTIFER S.A.S.</t>
  </si>
  <si>
    <t>SANTIAGO ZAPATA PALACIO</t>
  </si>
  <si>
    <t>SUMINISTRO DE MOBILIARIO</t>
  </si>
  <si>
    <t>80-26</t>
  </si>
  <si>
    <t>ASTRID ELENA MEJIA LONDOÑO</t>
  </si>
  <si>
    <t>43.272.075</t>
  </si>
  <si>
    <t>SERVICIO DE AUXILIAR DE ENFERMERÍA EN EQUIPOS BÁSICOS</t>
  </si>
  <si>
    <t>81-26</t>
  </si>
  <si>
    <t>LILIANA MARIA ALZATE CADAVID</t>
  </si>
  <si>
    <t>39.358.431</t>
  </si>
  <si>
    <t>83-26</t>
  </si>
  <si>
    <t>SONNY DIAZ GONZALEZ</t>
  </si>
  <si>
    <t>8.336.804</t>
  </si>
  <si>
    <t>SERVICIO DE TECNICO EN SALUD PUBLICA EN EQUIPOS BÁSICOS</t>
  </si>
  <si>
    <t>84-26</t>
  </si>
  <si>
    <t>COMPRA DE EQUIPOS CON RECURSOS DEL MUNICIPIO</t>
  </si>
  <si>
    <t>85-26</t>
  </si>
  <si>
    <t>MARIA MERCEDES MUÑOZ VALENCIA</t>
  </si>
  <si>
    <t>SERVICIO DE PROMOTOR EN SALUD EN EL PROGRAMA PIC</t>
  </si>
  <si>
    <t>86-26</t>
  </si>
  <si>
    <t>87-26</t>
  </si>
  <si>
    <t>SUMINISTRO DE PAPELERÍA, ASEO, CAFETÍN Y DESECHABLES PARA EL HOSPITAL</t>
  </si>
  <si>
    <t>88-26</t>
  </si>
  <si>
    <t>MARIA ISABEL GIL ALVAREZ</t>
  </si>
  <si>
    <t>39.356.350</t>
  </si>
  <si>
    <t>SERVICIO DE PSICOLOGÍA EN PIC</t>
  </si>
  <si>
    <t>89-26</t>
  </si>
  <si>
    <t>COMPRA DE MOBILIARIO CON RECURSOS PROPIOS</t>
  </si>
  <si>
    <t>90-26</t>
  </si>
  <si>
    <t>SUMINISTRO DE INSUMOS DE ASEO</t>
  </si>
  <si>
    <t>91-26</t>
  </si>
  <si>
    <t>SERVICIO DE MANTENIMIENTO DE EQUIPOS  BIOMEDICOS</t>
  </si>
  <si>
    <t>92-26</t>
  </si>
  <si>
    <t>VALENTINA ESCOBAR GARCIA</t>
  </si>
  <si>
    <t>1.017.271.662</t>
  </si>
  <si>
    <t>93-26</t>
  </si>
  <si>
    <t>ABA ALEXANDRA ROJO GARCIA</t>
  </si>
  <si>
    <t>1.000.660.236</t>
  </si>
  <si>
    <t>94-26</t>
  </si>
  <si>
    <t>HENRY DE JESUS BLANDON SALAZAR</t>
  </si>
  <si>
    <t>1.152.198.944</t>
  </si>
  <si>
    <t>95-26</t>
  </si>
  <si>
    <t>LEIDY CAROLINA HERNANDEZ FORONDA</t>
  </si>
  <si>
    <t>39.360.189</t>
  </si>
  <si>
    <t>96-26</t>
  </si>
  <si>
    <t>KELLY JOHANA VARGAS RIVERA</t>
  </si>
  <si>
    <t>1.038.119.220</t>
  </si>
  <si>
    <t>97-26</t>
  </si>
  <si>
    <t>LERVIS NORELIS PEREZ ALVAREZ</t>
  </si>
  <si>
    <t>55.237.901</t>
  </si>
  <si>
    <t>98-26</t>
  </si>
  <si>
    <t>GLORIA STELLA OSORIO PALACIO</t>
  </si>
  <si>
    <t>43.832.220</t>
  </si>
  <si>
    <t>99-26</t>
  </si>
  <si>
    <t>MARINA MARISEL MURILLO ASPRILLA</t>
  </si>
  <si>
    <t>1.003.914.786</t>
  </si>
  <si>
    <t>100-26</t>
  </si>
  <si>
    <t>ONIS BECERRA TERAN</t>
  </si>
  <si>
    <t>54.255.957</t>
  </si>
  <si>
    <t>101-26</t>
  </si>
  <si>
    <t>MAROL ANDREA RIOS VILLA</t>
  </si>
  <si>
    <t>1.035.432.184</t>
  </si>
  <si>
    <t>102-26</t>
  </si>
  <si>
    <t>DEISY MANUELA SALAZAR MIRA</t>
  </si>
  <si>
    <t>1.035.234.582</t>
  </si>
  <si>
    <t>103-26</t>
  </si>
  <si>
    <t>SIRLEY PATRICIA ARENAS RAMIREZ</t>
  </si>
  <si>
    <t>43.631.009</t>
  </si>
  <si>
    <t>104-26</t>
  </si>
  <si>
    <t>ERIKA YULIANA SANCHEZ GAVIRIA</t>
  </si>
  <si>
    <t>1.017.186.760</t>
  </si>
  <si>
    <t>105-26</t>
  </si>
  <si>
    <t>DAYHANA GIRALDO MEJIA</t>
  </si>
  <si>
    <t>1.094.952.641</t>
  </si>
  <si>
    <t>106-26</t>
  </si>
  <si>
    <t>HILARY VANESSA LARA ORTEGA</t>
  </si>
  <si>
    <t>1.143.462.486</t>
  </si>
  <si>
    <t>107-26</t>
  </si>
  <si>
    <t>SANDY JULIETH CADAVID ZUÑIGA</t>
  </si>
  <si>
    <t>39.423.370</t>
  </si>
  <si>
    <t>108-26</t>
  </si>
  <si>
    <t>MARTHA DEBORA OSORIO ARCILA</t>
  </si>
  <si>
    <t>43.802.445</t>
  </si>
  <si>
    <t>109-26</t>
  </si>
  <si>
    <t>DENIS DEL CARMEN MONTES PATERNINA</t>
  </si>
  <si>
    <t>64.702.568</t>
  </si>
  <si>
    <t>SERVICIO DE TÉCNICO EN SALUD PUBLICA EN EQUIPOS BÁSICOS</t>
  </si>
  <si>
    <t>110-26</t>
  </si>
  <si>
    <t>CLARENA ISABEL LARIOS BUSTAMANTE</t>
  </si>
  <si>
    <t>1.007.856.605</t>
  </si>
  <si>
    <t>111-26</t>
  </si>
  <si>
    <t>MANUELA VALLEJO VALENCIA</t>
  </si>
  <si>
    <t>1.001.226.797</t>
  </si>
  <si>
    <t>112-26</t>
  </si>
  <si>
    <t>ISABEL CRISTINA MONTOYA PORRAS</t>
  </si>
  <si>
    <t>42.685.045</t>
  </si>
  <si>
    <t>113-26</t>
  </si>
  <si>
    <t>DISTRIBUCIONES MEDIFE S.A.S.</t>
  </si>
  <si>
    <t xml:space="preserve">BEATRIZ STELLA ORTIZ ARIAS </t>
  </si>
  <si>
    <t>SUMINISTRO DE MEDICAMENTOS, MATERIAL MEDICO QUIRURGICO Y DE LABORATORIO</t>
  </si>
  <si>
    <t>114-26</t>
  </si>
  <si>
    <t>JULIANA VANEGAS MADRIGAL</t>
  </si>
  <si>
    <t>1.035.856.291</t>
  </si>
  <si>
    <t>SERVICIO DE NUTRICIONISTA EN EL PIC</t>
  </si>
  <si>
    <t>115-26</t>
  </si>
  <si>
    <t>SERVICIO DE ESTUDIO DE CARGABILIDAD Y DE CALIDAD DE ENERGIA</t>
  </si>
  <si>
    <t>116-26</t>
  </si>
  <si>
    <t>SORELLY RESTREPO MAYA</t>
  </si>
  <si>
    <t>32.357.519</t>
  </si>
  <si>
    <t>120-26</t>
  </si>
  <si>
    <t xml:space="preserve">DISSA ORLAY MOSQUERA HURTADO </t>
  </si>
  <si>
    <t xml:space="preserve">35.894.607 </t>
  </si>
  <si>
    <t>121-26</t>
  </si>
  <si>
    <t>SERVICIO DE MANTENIMIENTO DE AIRE ACONDICIONADO</t>
  </si>
  <si>
    <t>122-26</t>
  </si>
  <si>
    <t>SERVICIO DE MANTENIMIENTO DE TERRAZAS</t>
  </si>
  <si>
    <t>123-26</t>
  </si>
  <si>
    <t>CASAPHARMA S.A.S.</t>
  </si>
  <si>
    <t>901.049.865</t>
  </si>
  <si>
    <t xml:space="preserve">EDGAR NICOLAS PELAEZ ARIAS </t>
  </si>
  <si>
    <t>COMPRA DE EQUIPOS</t>
  </si>
  <si>
    <t>124-26</t>
  </si>
  <si>
    <t>126-26</t>
  </si>
  <si>
    <t>SERVICIO DE SOPORTE Y ACTUALIZACION DE GEDSYS</t>
  </si>
  <si>
    <t>127-26</t>
  </si>
  <si>
    <t>LA RESOLUCIÓN S.A.S.</t>
  </si>
  <si>
    <t>901.367.021</t>
  </si>
  <si>
    <t xml:space="preserve">EDWIN MAURICIO MORENO OROZCO </t>
  </si>
  <si>
    <t>SERVICIO DE CAMPAÑAS DEL PIC</t>
  </si>
  <si>
    <t>128-26</t>
  </si>
  <si>
    <t>129-26</t>
  </si>
  <si>
    <t xml:space="preserve">MICHAEL GUTIERREZ PEREZ </t>
  </si>
  <si>
    <t xml:space="preserve">1.000.085.335 </t>
  </si>
  <si>
    <t>130-26</t>
  </si>
  <si>
    <t xml:space="preserve">MARIA FERNANDA LOPEZ GARCÍA </t>
  </si>
  <si>
    <t>1.035.878.701</t>
  </si>
  <si>
    <t>131-26</t>
  </si>
  <si>
    <t xml:space="preserve"> MARLYS ESTHER MARTIN NUÑEZ</t>
  </si>
  <si>
    <t>50.935.165</t>
  </si>
  <si>
    <t>132-26</t>
  </si>
  <si>
    <t>DAYANA TREBOL MADRID</t>
  </si>
  <si>
    <t xml:space="preserve">1.000.396.551 </t>
  </si>
  <si>
    <t>133-26</t>
  </si>
  <si>
    <t>ANA MARIA RIVERA CARMONA</t>
  </si>
  <si>
    <t>39.193.224</t>
  </si>
  <si>
    <t>SERVICIO DE COORDINACION EN SALUD MENTAL</t>
  </si>
  <si>
    <t>134-26</t>
  </si>
  <si>
    <t>JESSICA ALEJANDRA ZAPATA FORONDA</t>
  </si>
  <si>
    <t xml:space="preserve">1.001.414.583 </t>
  </si>
  <si>
    <t>135-26</t>
  </si>
  <si>
    <t xml:space="preserve">MARINA CUESTA PALACIOS </t>
  </si>
  <si>
    <t>35.545.916</t>
  </si>
  <si>
    <t>136-26</t>
  </si>
  <si>
    <t xml:space="preserve">MARIA CONCEPCIÓN NUÑEZ MORALES </t>
  </si>
  <si>
    <t xml:space="preserve">32.755.973 </t>
  </si>
  <si>
    <t>137-26</t>
  </si>
  <si>
    <t>SUMINISTRO DE TALENTO HUMANO ESPECIALIZADO SALUD MENTAL</t>
  </si>
  <si>
    <t>138-26</t>
  </si>
  <si>
    <t>SERVICIO DE GESIS PIC</t>
  </si>
  <si>
    <t>139-26</t>
  </si>
  <si>
    <t>140-26</t>
  </si>
  <si>
    <t>141-26</t>
  </si>
  <si>
    <t>SILVANA LOPEZ LOPEZ</t>
  </si>
  <si>
    <t>43.990.500</t>
  </si>
  <si>
    <t>142-26</t>
  </si>
  <si>
    <t>SOLINTES S.A.S.</t>
  </si>
  <si>
    <t>901.125.142</t>
  </si>
  <si>
    <t>JULIAN ALEJANDRO GIRALDO GIRALDO</t>
  </si>
  <si>
    <t xml:space="preserve">COMPRA DE AMBULANCIA </t>
  </si>
  <si>
    <t>143-26</t>
  </si>
  <si>
    <t>COMPRA DE EQUIPOS DE LABORATORIO</t>
  </si>
  <si>
    <t>144-26</t>
  </si>
  <si>
    <t xml:space="preserve">SERVICIO DE INSTALACION E IMPLEMENTACION DE SAFIX </t>
  </si>
  <si>
    <t>145-26</t>
  </si>
  <si>
    <t>SERVICIO DE IMPLEMENTACION Y GESTION DE CITAS</t>
  </si>
  <si>
    <t>146-26</t>
  </si>
  <si>
    <t xml:space="preserve">SUMINISTRO DE TALENTO HUMANO ESPECIALIZADO URGENTÓLOGO Y MEDICINA INTERNA </t>
  </si>
  <si>
    <t>147-26</t>
  </si>
  <si>
    <t>LUZ ADRIANA OSPINA GONZALEZ</t>
  </si>
  <si>
    <t>39.360.048</t>
  </si>
  <si>
    <t>SERVICIO DE REALIZACIÓN DE CERTIFICACIONES DE DISCAPACIDAD</t>
  </si>
  <si>
    <t>148-26</t>
  </si>
  <si>
    <t>149-26</t>
  </si>
  <si>
    <t>SERVICIO DE TRANSPORTE PARA PIC</t>
  </si>
  <si>
    <t>150-26</t>
  </si>
  <si>
    <t>151-26</t>
  </si>
  <si>
    <t>WM CONSULTORÍA, INTERVENTORÍA Y AUDITORIA S.A.S.</t>
  </si>
  <si>
    <t>900.398.795</t>
  </si>
  <si>
    <t>WILLIAM IGNACIO MARROQUIN RINCON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</si>
</sst>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5" formatCode="_(&quot;$&quot;\ * #,##0_);_(&quot;$&quot;\ * \(#,##0\);_(&quot;$&quot;\ * &quot;-&quot;??_);_(@_)"/>
    <numFmt numFmtId="166" formatCode="_([$$-240A]\ * #,##0.00_);_([$$-240A]\ * \(#,##0.00\);_([$$-240A]\ * &quot;-&quot;??_);_(@_)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44" fontId="3" fillId="0" borderId="1" xfId="3" applyFont="1" applyFill="1" applyBorder="1" applyAlignment="1">
      <alignment horizontal="left" vertical="center" wrapText="1"/>
    </xf>
    <xf numFmtId="165" fontId="3" fillId="0" borderId="1" xfId="3" applyNumberFormat="1" applyFont="1" applyFill="1" applyBorder="1" applyAlignment="1">
      <alignment horizontal="left" vertical="center" wrapText="1"/>
    </xf>
    <xf numFmtId="41" fontId="3" fillId="0" borderId="1" xfId="2" applyFont="1" applyFill="1" applyBorder="1" applyAlignment="1">
      <alignment horizontal="right" vertical="center"/>
    </xf>
    <xf numFmtId="166" fontId="3" fillId="0" borderId="1" xfId="3" applyNumberFormat="1" applyFont="1" applyFill="1" applyBorder="1" applyAlignment="1">
      <alignment wrapText="1"/>
    </xf>
    <xf numFmtId="167" fontId="3" fillId="0" borderId="1" xfId="1" applyNumberFormat="1" applyFont="1" applyFill="1" applyBorder="1"/>
    <xf numFmtId="166" fontId="3" fillId="0" borderId="0" xfId="3" applyNumberFormat="1" applyFont="1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3" fontId="3" fillId="0" borderId="1" xfId="0" applyNumberFormat="1" applyFont="1" applyFill="1" applyBorder="1"/>
    <xf numFmtId="14" fontId="3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5" fillId="0" borderId="1" xfId="0" applyNumberFormat="1" applyFont="1" applyFill="1" applyBorder="1" applyAlignment="1">
      <alignment wrapText="1"/>
    </xf>
    <xf numFmtId="0" fontId="7" fillId="0" borderId="1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3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3" fontId="3" fillId="0" borderId="1" xfId="0" applyNumberFormat="1" applyFont="1" applyFill="1" applyBorder="1" applyAlignment="1">
      <alignment horizontal="justify" vertical="center" wrapText="1"/>
    </xf>
    <xf numFmtId="3" fontId="3" fillId="0" borderId="1" xfId="0" applyNumberFormat="1" applyFont="1" applyFill="1" applyBorder="1" applyAlignment="1">
      <alignment horizontal="justify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0" fontId="5" fillId="0" borderId="1" xfId="0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/>
    </xf>
  </cellXfs>
  <cellStyles count="4">
    <cellStyle name="Millares" xfId="1" builtinId="3"/>
    <cellStyle name="Millares [0]" xfId="2" builtinId="6"/>
    <cellStyle name="Moneda" xfId="3" builtinId="4"/>
    <cellStyle name="Normal" xfId="0" builtinId="0"/>
  </cellStyles>
  <dxfs count="103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168E-99F1-47E2-BDCF-6A27CAE1C304}">
  <dimension ref="A1:J148"/>
  <sheetViews>
    <sheetView tabSelected="1" workbookViewId="0">
      <selection activeCell="F146" sqref="F146"/>
    </sheetView>
  </sheetViews>
  <sheetFormatPr baseColWidth="10" defaultRowHeight="12.75" x14ac:dyDescent="0.2"/>
  <cols>
    <col min="1" max="1" width="8.7109375" style="45" customWidth="1"/>
    <col min="2" max="2" width="32" style="46" customWidth="1"/>
    <col min="3" max="3" width="25.140625" style="46" customWidth="1"/>
    <col min="4" max="4" width="28.7109375" style="46" customWidth="1"/>
    <col min="5" max="5" width="31" style="46" customWidth="1"/>
    <col min="6" max="6" width="17.7109375" style="47" customWidth="1"/>
    <col min="7" max="7" width="15.5703125" style="47" customWidth="1"/>
    <col min="8" max="8" width="19" style="47" customWidth="1"/>
    <col min="9" max="9" width="20.140625" style="6" customWidth="1"/>
    <col min="10" max="10" width="13.140625" style="48" customWidth="1"/>
    <col min="11" max="73" width="11.42578125" style="8"/>
    <col min="74" max="74" width="6.85546875" style="8" customWidth="1"/>
    <col min="75" max="81" width="31" style="8" customWidth="1"/>
    <col min="82" max="82" width="17.140625" style="8" customWidth="1"/>
    <col min="83" max="85" width="26.42578125" style="8" customWidth="1"/>
    <col min="86" max="86" width="21" style="8" bestFit="1" customWidth="1"/>
    <col min="87" max="87" width="19" style="8" customWidth="1"/>
    <col min="88" max="89" width="13.85546875" style="8" customWidth="1"/>
    <col min="90" max="90" width="26.7109375" style="8" customWidth="1"/>
    <col min="91" max="91" width="14" style="8" customWidth="1"/>
    <col min="92" max="92" width="26" style="8" customWidth="1"/>
    <col min="93" max="329" width="11.42578125" style="8"/>
    <col min="330" max="330" width="6.85546875" style="8" customWidth="1"/>
    <col min="331" max="337" width="31" style="8" customWidth="1"/>
    <col min="338" max="338" width="17.140625" style="8" customWidth="1"/>
    <col min="339" max="341" width="26.42578125" style="8" customWidth="1"/>
    <col min="342" max="342" width="21" style="8" bestFit="1" customWidth="1"/>
    <col min="343" max="343" width="19" style="8" customWidth="1"/>
    <col min="344" max="345" width="13.85546875" style="8" customWidth="1"/>
    <col min="346" max="346" width="26.7109375" style="8" customWidth="1"/>
    <col min="347" max="347" width="14" style="8" customWidth="1"/>
    <col min="348" max="348" width="26" style="8" customWidth="1"/>
    <col min="349" max="585" width="11.42578125" style="8"/>
    <col min="586" max="586" width="6.85546875" style="8" customWidth="1"/>
    <col min="587" max="593" width="31" style="8" customWidth="1"/>
    <col min="594" max="594" width="17.140625" style="8" customWidth="1"/>
    <col min="595" max="597" width="26.42578125" style="8" customWidth="1"/>
    <col min="598" max="598" width="21" style="8" bestFit="1" customWidth="1"/>
    <col min="599" max="599" width="19" style="8" customWidth="1"/>
    <col min="600" max="601" width="13.85546875" style="8" customWidth="1"/>
    <col min="602" max="602" width="26.7109375" style="8" customWidth="1"/>
    <col min="603" max="603" width="14" style="8" customWidth="1"/>
    <col min="604" max="604" width="26" style="8" customWidth="1"/>
    <col min="605" max="841" width="11.42578125" style="8"/>
    <col min="842" max="842" width="6.85546875" style="8" customWidth="1"/>
    <col min="843" max="849" width="31" style="8" customWidth="1"/>
    <col min="850" max="850" width="17.140625" style="8" customWidth="1"/>
    <col min="851" max="853" width="26.42578125" style="8" customWidth="1"/>
    <col min="854" max="854" width="21" style="8" bestFit="1" customWidth="1"/>
    <col min="855" max="855" width="19" style="8" customWidth="1"/>
    <col min="856" max="857" width="13.85546875" style="8" customWidth="1"/>
    <col min="858" max="858" width="26.7109375" style="8" customWidth="1"/>
    <col min="859" max="859" width="14" style="8" customWidth="1"/>
    <col min="860" max="860" width="26" style="8" customWidth="1"/>
    <col min="861" max="1097" width="11.42578125" style="8"/>
    <col min="1098" max="1098" width="6.85546875" style="8" customWidth="1"/>
    <col min="1099" max="1105" width="31" style="8" customWidth="1"/>
    <col min="1106" max="1106" width="17.140625" style="8" customWidth="1"/>
    <col min="1107" max="1109" width="26.42578125" style="8" customWidth="1"/>
    <col min="1110" max="1110" width="21" style="8" bestFit="1" customWidth="1"/>
    <col min="1111" max="1111" width="19" style="8" customWidth="1"/>
    <col min="1112" max="1113" width="13.85546875" style="8" customWidth="1"/>
    <col min="1114" max="1114" width="26.7109375" style="8" customWidth="1"/>
    <col min="1115" max="1115" width="14" style="8" customWidth="1"/>
    <col min="1116" max="1116" width="26" style="8" customWidth="1"/>
    <col min="1117" max="1353" width="11.42578125" style="8"/>
    <col min="1354" max="1354" width="6.85546875" style="8" customWidth="1"/>
    <col min="1355" max="1361" width="31" style="8" customWidth="1"/>
    <col min="1362" max="1362" width="17.140625" style="8" customWidth="1"/>
    <col min="1363" max="1365" width="26.42578125" style="8" customWidth="1"/>
    <col min="1366" max="1366" width="21" style="8" bestFit="1" customWidth="1"/>
    <col min="1367" max="1367" width="19" style="8" customWidth="1"/>
    <col min="1368" max="1369" width="13.85546875" style="8" customWidth="1"/>
    <col min="1370" max="1370" width="26.7109375" style="8" customWidth="1"/>
    <col min="1371" max="1371" width="14" style="8" customWidth="1"/>
    <col min="1372" max="1372" width="26" style="8" customWidth="1"/>
    <col min="1373" max="1609" width="11.42578125" style="8"/>
    <col min="1610" max="1610" width="6.85546875" style="8" customWidth="1"/>
    <col min="1611" max="1617" width="31" style="8" customWidth="1"/>
    <col min="1618" max="1618" width="17.140625" style="8" customWidth="1"/>
    <col min="1619" max="1621" width="26.42578125" style="8" customWidth="1"/>
    <col min="1622" max="1622" width="21" style="8" bestFit="1" customWidth="1"/>
    <col min="1623" max="1623" width="19" style="8" customWidth="1"/>
    <col min="1624" max="1625" width="13.85546875" style="8" customWidth="1"/>
    <col min="1626" max="1626" width="26.7109375" style="8" customWidth="1"/>
    <col min="1627" max="1627" width="14" style="8" customWidth="1"/>
    <col min="1628" max="1628" width="26" style="8" customWidth="1"/>
    <col min="1629" max="1865" width="11.42578125" style="8"/>
    <col min="1866" max="1866" width="6.85546875" style="8" customWidth="1"/>
    <col min="1867" max="1873" width="31" style="8" customWidth="1"/>
    <col min="1874" max="1874" width="17.140625" style="8" customWidth="1"/>
    <col min="1875" max="1877" width="26.42578125" style="8" customWidth="1"/>
    <col min="1878" max="1878" width="21" style="8" bestFit="1" customWidth="1"/>
    <col min="1879" max="1879" width="19" style="8" customWidth="1"/>
    <col min="1880" max="1881" width="13.85546875" style="8" customWidth="1"/>
    <col min="1882" max="1882" width="26.7109375" style="8" customWidth="1"/>
    <col min="1883" max="1883" width="14" style="8" customWidth="1"/>
    <col min="1884" max="1884" width="26" style="8" customWidth="1"/>
    <col min="1885" max="2121" width="11.42578125" style="8"/>
    <col min="2122" max="2122" width="6.85546875" style="8" customWidth="1"/>
    <col min="2123" max="2129" width="31" style="8" customWidth="1"/>
    <col min="2130" max="2130" width="17.140625" style="8" customWidth="1"/>
    <col min="2131" max="2133" width="26.42578125" style="8" customWidth="1"/>
    <col min="2134" max="2134" width="21" style="8" bestFit="1" customWidth="1"/>
    <col min="2135" max="2135" width="19" style="8" customWidth="1"/>
    <col min="2136" max="2137" width="13.85546875" style="8" customWidth="1"/>
    <col min="2138" max="2138" width="26.7109375" style="8" customWidth="1"/>
    <col min="2139" max="2139" width="14" style="8" customWidth="1"/>
    <col min="2140" max="2140" width="26" style="8" customWidth="1"/>
    <col min="2141" max="2377" width="11.42578125" style="8"/>
    <col min="2378" max="2378" width="6.85546875" style="8" customWidth="1"/>
    <col min="2379" max="2385" width="31" style="8" customWidth="1"/>
    <col min="2386" max="2386" width="17.140625" style="8" customWidth="1"/>
    <col min="2387" max="2389" width="26.42578125" style="8" customWidth="1"/>
    <col min="2390" max="2390" width="21" style="8" bestFit="1" customWidth="1"/>
    <col min="2391" max="2391" width="19" style="8" customWidth="1"/>
    <col min="2392" max="2393" width="13.85546875" style="8" customWidth="1"/>
    <col min="2394" max="2394" width="26.7109375" style="8" customWidth="1"/>
    <col min="2395" max="2395" width="14" style="8" customWidth="1"/>
    <col min="2396" max="2396" width="26" style="8" customWidth="1"/>
    <col min="2397" max="2633" width="11.42578125" style="8"/>
    <col min="2634" max="2634" width="6.85546875" style="8" customWidth="1"/>
    <col min="2635" max="2641" width="31" style="8" customWidth="1"/>
    <col min="2642" max="2642" width="17.140625" style="8" customWidth="1"/>
    <col min="2643" max="2645" width="26.42578125" style="8" customWidth="1"/>
    <col min="2646" max="2646" width="21" style="8" bestFit="1" customWidth="1"/>
    <col min="2647" max="2647" width="19" style="8" customWidth="1"/>
    <col min="2648" max="2649" width="13.85546875" style="8" customWidth="1"/>
    <col min="2650" max="2650" width="26.7109375" style="8" customWidth="1"/>
    <col min="2651" max="2651" width="14" style="8" customWidth="1"/>
    <col min="2652" max="2652" width="26" style="8" customWidth="1"/>
    <col min="2653" max="2889" width="11.42578125" style="8"/>
    <col min="2890" max="2890" width="6.85546875" style="8" customWidth="1"/>
    <col min="2891" max="2897" width="31" style="8" customWidth="1"/>
    <col min="2898" max="2898" width="17.140625" style="8" customWidth="1"/>
    <col min="2899" max="2901" width="26.42578125" style="8" customWidth="1"/>
    <col min="2902" max="2902" width="21" style="8" bestFit="1" customWidth="1"/>
    <col min="2903" max="2903" width="19" style="8" customWidth="1"/>
    <col min="2904" max="2905" width="13.85546875" style="8" customWidth="1"/>
    <col min="2906" max="2906" width="26.7109375" style="8" customWidth="1"/>
    <col min="2907" max="2907" width="14" style="8" customWidth="1"/>
    <col min="2908" max="2908" width="26" style="8" customWidth="1"/>
    <col min="2909" max="3145" width="11.42578125" style="8"/>
    <col min="3146" max="3146" width="6.85546875" style="8" customWidth="1"/>
    <col min="3147" max="3153" width="31" style="8" customWidth="1"/>
    <col min="3154" max="3154" width="17.140625" style="8" customWidth="1"/>
    <col min="3155" max="3157" width="26.42578125" style="8" customWidth="1"/>
    <col min="3158" max="3158" width="21" style="8" bestFit="1" customWidth="1"/>
    <col min="3159" max="3159" width="19" style="8" customWidth="1"/>
    <col min="3160" max="3161" width="13.85546875" style="8" customWidth="1"/>
    <col min="3162" max="3162" width="26.7109375" style="8" customWidth="1"/>
    <col min="3163" max="3163" width="14" style="8" customWidth="1"/>
    <col min="3164" max="3164" width="26" style="8" customWidth="1"/>
    <col min="3165" max="3401" width="11.42578125" style="8"/>
    <col min="3402" max="3402" width="6.85546875" style="8" customWidth="1"/>
    <col min="3403" max="3409" width="31" style="8" customWidth="1"/>
    <col min="3410" max="3410" width="17.140625" style="8" customWidth="1"/>
    <col min="3411" max="3413" width="26.42578125" style="8" customWidth="1"/>
    <col min="3414" max="3414" width="21" style="8" bestFit="1" customWidth="1"/>
    <col min="3415" max="3415" width="19" style="8" customWidth="1"/>
    <col min="3416" max="3417" width="13.85546875" style="8" customWidth="1"/>
    <col min="3418" max="3418" width="26.7109375" style="8" customWidth="1"/>
    <col min="3419" max="3419" width="14" style="8" customWidth="1"/>
    <col min="3420" max="3420" width="26" style="8" customWidth="1"/>
    <col min="3421" max="3657" width="11.42578125" style="8"/>
    <col min="3658" max="3658" width="6.85546875" style="8" customWidth="1"/>
    <col min="3659" max="3665" width="31" style="8" customWidth="1"/>
    <col min="3666" max="3666" width="17.140625" style="8" customWidth="1"/>
    <col min="3667" max="3669" width="26.42578125" style="8" customWidth="1"/>
    <col min="3670" max="3670" width="21" style="8" bestFit="1" customWidth="1"/>
    <col min="3671" max="3671" width="19" style="8" customWidth="1"/>
    <col min="3672" max="3673" width="13.85546875" style="8" customWidth="1"/>
    <col min="3674" max="3674" width="26.7109375" style="8" customWidth="1"/>
    <col min="3675" max="3675" width="14" style="8" customWidth="1"/>
    <col min="3676" max="3676" width="26" style="8" customWidth="1"/>
    <col min="3677" max="3913" width="11.42578125" style="8"/>
    <col min="3914" max="3914" width="6.85546875" style="8" customWidth="1"/>
    <col min="3915" max="3921" width="31" style="8" customWidth="1"/>
    <col min="3922" max="3922" width="17.140625" style="8" customWidth="1"/>
    <col min="3923" max="3925" width="26.42578125" style="8" customWidth="1"/>
    <col min="3926" max="3926" width="21" style="8" bestFit="1" customWidth="1"/>
    <col min="3927" max="3927" width="19" style="8" customWidth="1"/>
    <col min="3928" max="3929" width="13.85546875" style="8" customWidth="1"/>
    <col min="3930" max="3930" width="26.7109375" style="8" customWidth="1"/>
    <col min="3931" max="3931" width="14" style="8" customWidth="1"/>
    <col min="3932" max="3932" width="26" style="8" customWidth="1"/>
    <col min="3933" max="4169" width="11.42578125" style="8"/>
    <col min="4170" max="4170" width="6.85546875" style="8" customWidth="1"/>
    <col min="4171" max="4177" width="31" style="8" customWidth="1"/>
    <col min="4178" max="4178" width="17.140625" style="8" customWidth="1"/>
    <col min="4179" max="4181" width="26.42578125" style="8" customWidth="1"/>
    <col min="4182" max="4182" width="21" style="8" bestFit="1" customWidth="1"/>
    <col min="4183" max="4183" width="19" style="8" customWidth="1"/>
    <col min="4184" max="4185" width="13.85546875" style="8" customWidth="1"/>
    <col min="4186" max="4186" width="26.7109375" style="8" customWidth="1"/>
    <col min="4187" max="4187" width="14" style="8" customWidth="1"/>
    <col min="4188" max="4188" width="26" style="8" customWidth="1"/>
    <col min="4189" max="4425" width="11.42578125" style="8"/>
    <col min="4426" max="4426" width="6.85546875" style="8" customWidth="1"/>
    <col min="4427" max="4433" width="31" style="8" customWidth="1"/>
    <col min="4434" max="4434" width="17.140625" style="8" customWidth="1"/>
    <col min="4435" max="4437" width="26.42578125" style="8" customWidth="1"/>
    <col min="4438" max="4438" width="21" style="8" bestFit="1" customWidth="1"/>
    <col min="4439" max="4439" width="19" style="8" customWidth="1"/>
    <col min="4440" max="4441" width="13.85546875" style="8" customWidth="1"/>
    <col min="4442" max="4442" width="26.7109375" style="8" customWidth="1"/>
    <col min="4443" max="4443" width="14" style="8" customWidth="1"/>
    <col min="4444" max="4444" width="26" style="8" customWidth="1"/>
    <col min="4445" max="4681" width="11.42578125" style="8"/>
    <col min="4682" max="4682" width="6.85546875" style="8" customWidth="1"/>
    <col min="4683" max="4689" width="31" style="8" customWidth="1"/>
    <col min="4690" max="4690" width="17.140625" style="8" customWidth="1"/>
    <col min="4691" max="4693" width="26.42578125" style="8" customWidth="1"/>
    <col min="4694" max="4694" width="21" style="8" bestFit="1" customWidth="1"/>
    <col min="4695" max="4695" width="19" style="8" customWidth="1"/>
    <col min="4696" max="4697" width="13.85546875" style="8" customWidth="1"/>
    <col min="4698" max="4698" width="26.7109375" style="8" customWidth="1"/>
    <col min="4699" max="4699" width="14" style="8" customWidth="1"/>
    <col min="4700" max="4700" width="26" style="8" customWidth="1"/>
    <col min="4701" max="4937" width="11.42578125" style="8"/>
    <col min="4938" max="4938" width="6.85546875" style="8" customWidth="1"/>
    <col min="4939" max="4945" width="31" style="8" customWidth="1"/>
    <col min="4946" max="4946" width="17.140625" style="8" customWidth="1"/>
    <col min="4947" max="4949" width="26.42578125" style="8" customWidth="1"/>
    <col min="4950" max="4950" width="21" style="8" bestFit="1" customWidth="1"/>
    <col min="4951" max="4951" width="19" style="8" customWidth="1"/>
    <col min="4952" max="4953" width="13.85546875" style="8" customWidth="1"/>
    <col min="4954" max="4954" width="26.7109375" style="8" customWidth="1"/>
    <col min="4955" max="4955" width="14" style="8" customWidth="1"/>
    <col min="4956" max="4956" width="26" style="8" customWidth="1"/>
    <col min="4957" max="5193" width="11.42578125" style="8"/>
    <col min="5194" max="5194" width="6.85546875" style="8" customWidth="1"/>
    <col min="5195" max="5201" width="31" style="8" customWidth="1"/>
    <col min="5202" max="5202" width="17.140625" style="8" customWidth="1"/>
    <col min="5203" max="5205" width="26.42578125" style="8" customWidth="1"/>
    <col min="5206" max="5206" width="21" style="8" bestFit="1" customWidth="1"/>
    <col min="5207" max="5207" width="19" style="8" customWidth="1"/>
    <col min="5208" max="5209" width="13.85546875" style="8" customWidth="1"/>
    <col min="5210" max="5210" width="26.7109375" style="8" customWidth="1"/>
    <col min="5211" max="5211" width="14" style="8" customWidth="1"/>
    <col min="5212" max="5212" width="26" style="8" customWidth="1"/>
    <col min="5213" max="5449" width="11.42578125" style="8"/>
    <col min="5450" max="5450" width="6.85546875" style="8" customWidth="1"/>
    <col min="5451" max="5457" width="31" style="8" customWidth="1"/>
    <col min="5458" max="5458" width="17.140625" style="8" customWidth="1"/>
    <col min="5459" max="5461" width="26.42578125" style="8" customWidth="1"/>
    <col min="5462" max="5462" width="21" style="8" bestFit="1" customWidth="1"/>
    <col min="5463" max="5463" width="19" style="8" customWidth="1"/>
    <col min="5464" max="5465" width="13.85546875" style="8" customWidth="1"/>
    <col min="5466" max="5466" width="26.7109375" style="8" customWidth="1"/>
    <col min="5467" max="5467" width="14" style="8" customWidth="1"/>
    <col min="5468" max="5468" width="26" style="8" customWidth="1"/>
    <col min="5469" max="5705" width="11.42578125" style="8"/>
    <col min="5706" max="5706" width="6.85546875" style="8" customWidth="1"/>
    <col min="5707" max="5713" width="31" style="8" customWidth="1"/>
    <col min="5714" max="5714" width="17.140625" style="8" customWidth="1"/>
    <col min="5715" max="5717" width="26.42578125" style="8" customWidth="1"/>
    <col min="5718" max="5718" width="21" style="8" bestFit="1" customWidth="1"/>
    <col min="5719" max="5719" width="19" style="8" customWidth="1"/>
    <col min="5720" max="5721" width="13.85546875" style="8" customWidth="1"/>
    <col min="5722" max="5722" width="26.7109375" style="8" customWidth="1"/>
    <col min="5723" max="5723" width="14" style="8" customWidth="1"/>
    <col min="5724" max="5724" width="26" style="8" customWidth="1"/>
    <col min="5725" max="5961" width="11.42578125" style="8"/>
    <col min="5962" max="5962" width="6.85546875" style="8" customWidth="1"/>
    <col min="5963" max="5969" width="31" style="8" customWidth="1"/>
    <col min="5970" max="5970" width="17.140625" style="8" customWidth="1"/>
    <col min="5971" max="5973" width="26.42578125" style="8" customWidth="1"/>
    <col min="5974" max="5974" width="21" style="8" bestFit="1" customWidth="1"/>
    <col min="5975" max="5975" width="19" style="8" customWidth="1"/>
    <col min="5976" max="5977" width="13.85546875" style="8" customWidth="1"/>
    <col min="5978" max="5978" width="26.7109375" style="8" customWidth="1"/>
    <col min="5979" max="5979" width="14" style="8" customWidth="1"/>
    <col min="5980" max="5980" width="26" style="8" customWidth="1"/>
    <col min="5981" max="6217" width="11.42578125" style="8"/>
    <col min="6218" max="6218" width="6.85546875" style="8" customWidth="1"/>
    <col min="6219" max="6225" width="31" style="8" customWidth="1"/>
    <col min="6226" max="6226" width="17.140625" style="8" customWidth="1"/>
    <col min="6227" max="6229" width="26.42578125" style="8" customWidth="1"/>
    <col min="6230" max="6230" width="21" style="8" bestFit="1" customWidth="1"/>
    <col min="6231" max="6231" width="19" style="8" customWidth="1"/>
    <col min="6232" max="6233" width="13.85546875" style="8" customWidth="1"/>
    <col min="6234" max="6234" width="26.7109375" style="8" customWidth="1"/>
    <col min="6235" max="6235" width="14" style="8" customWidth="1"/>
    <col min="6236" max="6236" width="26" style="8" customWidth="1"/>
    <col min="6237" max="6473" width="11.42578125" style="8"/>
    <col min="6474" max="6474" width="6.85546875" style="8" customWidth="1"/>
    <col min="6475" max="6481" width="31" style="8" customWidth="1"/>
    <col min="6482" max="6482" width="17.140625" style="8" customWidth="1"/>
    <col min="6483" max="6485" width="26.42578125" style="8" customWidth="1"/>
    <col min="6486" max="6486" width="21" style="8" bestFit="1" customWidth="1"/>
    <col min="6487" max="6487" width="19" style="8" customWidth="1"/>
    <col min="6488" max="6489" width="13.85546875" style="8" customWidth="1"/>
    <col min="6490" max="6490" width="26.7109375" style="8" customWidth="1"/>
    <col min="6491" max="6491" width="14" style="8" customWidth="1"/>
    <col min="6492" max="6492" width="26" style="8" customWidth="1"/>
    <col min="6493" max="6729" width="11.42578125" style="8"/>
    <col min="6730" max="6730" width="6.85546875" style="8" customWidth="1"/>
    <col min="6731" max="6737" width="31" style="8" customWidth="1"/>
    <col min="6738" max="6738" width="17.140625" style="8" customWidth="1"/>
    <col min="6739" max="6741" width="26.42578125" style="8" customWidth="1"/>
    <col min="6742" max="6742" width="21" style="8" bestFit="1" customWidth="1"/>
    <col min="6743" max="6743" width="19" style="8" customWidth="1"/>
    <col min="6744" max="6745" width="13.85546875" style="8" customWidth="1"/>
    <col min="6746" max="6746" width="26.7109375" style="8" customWidth="1"/>
    <col min="6747" max="6747" width="14" style="8" customWidth="1"/>
    <col min="6748" max="6748" width="26" style="8" customWidth="1"/>
    <col min="6749" max="6985" width="11.42578125" style="8"/>
    <col min="6986" max="6986" width="6.85546875" style="8" customWidth="1"/>
    <col min="6987" max="6993" width="31" style="8" customWidth="1"/>
    <col min="6994" max="6994" width="17.140625" style="8" customWidth="1"/>
    <col min="6995" max="6997" width="26.42578125" style="8" customWidth="1"/>
    <col min="6998" max="6998" width="21" style="8" bestFit="1" customWidth="1"/>
    <col min="6999" max="6999" width="19" style="8" customWidth="1"/>
    <col min="7000" max="7001" width="13.85546875" style="8" customWidth="1"/>
    <col min="7002" max="7002" width="26.7109375" style="8" customWidth="1"/>
    <col min="7003" max="7003" width="14" style="8" customWidth="1"/>
    <col min="7004" max="7004" width="26" style="8" customWidth="1"/>
    <col min="7005" max="7241" width="11.42578125" style="8"/>
    <col min="7242" max="7242" width="6.85546875" style="8" customWidth="1"/>
    <col min="7243" max="7249" width="31" style="8" customWidth="1"/>
    <col min="7250" max="7250" width="17.140625" style="8" customWidth="1"/>
    <col min="7251" max="7253" width="26.42578125" style="8" customWidth="1"/>
    <col min="7254" max="7254" width="21" style="8" bestFit="1" customWidth="1"/>
    <col min="7255" max="7255" width="19" style="8" customWidth="1"/>
    <col min="7256" max="7257" width="13.85546875" style="8" customWidth="1"/>
    <col min="7258" max="7258" width="26.7109375" style="8" customWidth="1"/>
    <col min="7259" max="7259" width="14" style="8" customWidth="1"/>
    <col min="7260" max="7260" width="26" style="8" customWidth="1"/>
    <col min="7261" max="7497" width="11.42578125" style="8"/>
    <col min="7498" max="7498" width="6.85546875" style="8" customWidth="1"/>
    <col min="7499" max="7505" width="31" style="8" customWidth="1"/>
    <col min="7506" max="7506" width="17.140625" style="8" customWidth="1"/>
    <col min="7507" max="7509" width="26.42578125" style="8" customWidth="1"/>
    <col min="7510" max="7510" width="21" style="8" bestFit="1" customWidth="1"/>
    <col min="7511" max="7511" width="19" style="8" customWidth="1"/>
    <col min="7512" max="7513" width="13.85546875" style="8" customWidth="1"/>
    <col min="7514" max="7514" width="26.7109375" style="8" customWidth="1"/>
    <col min="7515" max="7515" width="14" style="8" customWidth="1"/>
    <col min="7516" max="7516" width="26" style="8" customWidth="1"/>
    <col min="7517" max="7753" width="11.42578125" style="8"/>
    <col min="7754" max="7754" width="6.85546875" style="8" customWidth="1"/>
    <col min="7755" max="7761" width="31" style="8" customWidth="1"/>
    <col min="7762" max="7762" width="17.140625" style="8" customWidth="1"/>
    <col min="7763" max="7765" width="26.42578125" style="8" customWidth="1"/>
    <col min="7766" max="7766" width="21" style="8" bestFit="1" customWidth="1"/>
    <col min="7767" max="7767" width="19" style="8" customWidth="1"/>
    <col min="7768" max="7769" width="13.85546875" style="8" customWidth="1"/>
    <col min="7770" max="7770" width="26.7109375" style="8" customWidth="1"/>
    <col min="7771" max="7771" width="14" style="8" customWidth="1"/>
    <col min="7772" max="7772" width="26" style="8" customWidth="1"/>
    <col min="7773" max="8009" width="11.42578125" style="8"/>
    <col min="8010" max="8010" width="6.85546875" style="8" customWidth="1"/>
    <col min="8011" max="8017" width="31" style="8" customWidth="1"/>
    <col min="8018" max="8018" width="17.140625" style="8" customWidth="1"/>
    <col min="8019" max="8021" width="26.42578125" style="8" customWidth="1"/>
    <col min="8022" max="8022" width="21" style="8" bestFit="1" customWidth="1"/>
    <col min="8023" max="8023" width="19" style="8" customWidth="1"/>
    <col min="8024" max="8025" width="13.85546875" style="8" customWidth="1"/>
    <col min="8026" max="8026" width="26.7109375" style="8" customWidth="1"/>
    <col min="8027" max="8027" width="14" style="8" customWidth="1"/>
    <col min="8028" max="8028" width="26" style="8" customWidth="1"/>
    <col min="8029" max="8265" width="11.42578125" style="8"/>
    <col min="8266" max="8266" width="6.85546875" style="8" customWidth="1"/>
    <col min="8267" max="8273" width="31" style="8" customWidth="1"/>
    <col min="8274" max="8274" width="17.140625" style="8" customWidth="1"/>
    <col min="8275" max="8277" width="26.42578125" style="8" customWidth="1"/>
    <col min="8278" max="8278" width="21" style="8" bestFit="1" customWidth="1"/>
    <col min="8279" max="8279" width="19" style="8" customWidth="1"/>
    <col min="8280" max="8281" width="13.85546875" style="8" customWidth="1"/>
    <col min="8282" max="8282" width="26.7109375" style="8" customWidth="1"/>
    <col min="8283" max="8283" width="14" style="8" customWidth="1"/>
    <col min="8284" max="8284" width="26" style="8" customWidth="1"/>
    <col min="8285" max="8521" width="11.42578125" style="8"/>
    <col min="8522" max="8522" width="6.85546875" style="8" customWidth="1"/>
    <col min="8523" max="8529" width="31" style="8" customWidth="1"/>
    <col min="8530" max="8530" width="17.140625" style="8" customWidth="1"/>
    <col min="8531" max="8533" width="26.42578125" style="8" customWidth="1"/>
    <col min="8534" max="8534" width="21" style="8" bestFit="1" customWidth="1"/>
    <col min="8535" max="8535" width="19" style="8" customWidth="1"/>
    <col min="8536" max="8537" width="13.85546875" style="8" customWidth="1"/>
    <col min="8538" max="8538" width="26.7109375" style="8" customWidth="1"/>
    <col min="8539" max="8539" width="14" style="8" customWidth="1"/>
    <col min="8540" max="8540" width="26" style="8" customWidth="1"/>
    <col min="8541" max="8777" width="11.42578125" style="8"/>
    <col min="8778" max="8778" width="6.85546875" style="8" customWidth="1"/>
    <col min="8779" max="8785" width="31" style="8" customWidth="1"/>
    <col min="8786" max="8786" width="17.140625" style="8" customWidth="1"/>
    <col min="8787" max="8789" width="26.42578125" style="8" customWidth="1"/>
    <col min="8790" max="8790" width="21" style="8" bestFit="1" customWidth="1"/>
    <col min="8791" max="8791" width="19" style="8" customWidth="1"/>
    <col min="8792" max="8793" width="13.85546875" style="8" customWidth="1"/>
    <col min="8794" max="8794" width="26.7109375" style="8" customWidth="1"/>
    <col min="8795" max="8795" width="14" style="8" customWidth="1"/>
    <col min="8796" max="8796" width="26" style="8" customWidth="1"/>
    <col min="8797" max="9033" width="11.42578125" style="8"/>
    <col min="9034" max="9034" width="6.85546875" style="8" customWidth="1"/>
    <col min="9035" max="9041" width="31" style="8" customWidth="1"/>
    <col min="9042" max="9042" width="17.140625" style="8" customWidth="1"/>
    <col min="9043" max="9045" width="26.42578125" style="8" customWidth="1"/>
    <col min="9046" max="9046" width="21" style="8" bestFit="1" customWidth="1"/>
    <col min="9047" max="9047" width="19" style="8" customWidth="1"/>
    <col min="9048" max="9049" width="13.85546875" style="8" customWidth="1"/>
    <col min="9050" max="9050" width="26.7109375" style="8" customWidth="1"/>
    <col min="9051" max="9051" width="14" style="8" customWidth="1"/>
    <col min="9052" max="9052" width="26" style="8" customWidth="1"/>
    <col min="9053" max="9289" width="11.42578125" style="8"/>
    <col min="9290" max="9290" width="6.85546875" style="8" customWidth="1"/>
    <col min="9291" max="9297" width="31" style="8" customWidth="1"/>
    <col min="9298" max="9298" width="17.140625" style="8" customWidth="1"/>
    <col min="9299" max="9301" width="26.42578125" style="8" customWidth="1"/>
    <col min="9302" max="9302" width="21" style="8" bestFit="1" customWidth="1"/>
    <col min="9303" max="9303" width="19" style="8" customWidth="1"/>
    <col min="9304" max="9305" width="13.85546875" style="8" customWidth="1"/>
    <col min="9306" max="9306" width="26.7109375" style="8" customWidth="1"/>
    <col min="9307" max="9307" width="14" style="8" customWidth="1"/>
    <col min="9308" max="9308" width="26" style="8" customWidth="1"/>
    <col min="9309" max="9545" width="11.42578125" style="8"/>
    <col min="9546" max="9546" width="6.85546875" style="8" customWidth="1"/>
    <col min="9547" max="9553" width="31" style="8" customWidth="1"/>
    <col min="9554" max="9554" width="17.140625" style="8" customWidth="1"/>
    <col min="9555" max="9557" width="26.42578125" style="8" customWidth="1"/>
    <col min="9558" max="9558" width="21" style="8" bestFit="1" customWidth="1"/>
    <col min="9559" max="9559" width="19" style="8" customWidth="1"/>
    <col min="9560" max="9561" width="13.85546875" style="8" customWidth="1"/>
    <col min="9562" max="9562" width="26.7109375" style="8" customWidth="1"/>
    <col min="9563" max="9563" width="14" style="8" customWidth="1"/>
    <col min="9564" max="9564" width="26" style="8" customWidth="1"/>
    <col min="9565" max="9801" width="11.42578125" style="8"/>
    <col min="9802" max="9802" width="6.85546875" style="8" customWidth="1"/>
    <col min="9803" max="9809" width="31" style="8" customWidth="1"/>
    <col min="9810" max="9810" width="17.140625" style="8" customWidth="1"/>
    <col min="9811" max="9813" width="26.42578125" style="8" customWidth="1"/>
    <col min="9814" max="9814" width="21" style="8" bestFit="1" customWidth="1"/>
    <col min="9815" max="9815" width="19" style="8" customWidth="1"/>
    <col min="9816" max="9817" width="13.85546875" style="8" customWidth="1"/>
    <col min="9818" max="9818" width="26.7109375" style="8" customWidth="1"/>
    <col min="9819" max="9819" width="14" style="8" customWidth="1"/>
    <col min="9820" max="9820" width="26" style="8" customWidth="1"/>
    <col min="9821" max="10057" width="11.42578125" style="8"/>
    <col min="10058" max="10058" width="6.85546875" style="8" customWidth="1"/>
    <col min="10059" max="10065" width="31" style="8" customWidth="1"/>
    <col min="10066" max="10066" width="17.140625" style="8" customWidth="1"/>
    <col min="10067" max="10069" width="26.42578125" style="8" customWidth="1"/>
    <col min="10070" max="10070" width="21" style="8" bestFit="1" customWidth="1"/>
    <col min="10071" max="10071" width="19" style="8" customWidth="1"/>
    <col min="10072" max="10073" width="13.85546875" style="8" customWidth="1"/>
    <col min="10074" max="10074" width="26.7109375" style="8" customWidth="1"/>
    <col min="10075" max="10075" width="14" style="8" customWidth="1"/>
    <col min="10076" max="10076" width="26" style="8" customWidth="1"/>
    <col min="10077" max="10313" width="11.42578125" style="8"/>
    <col min="10314" max="10314" width="6.85546875" style="8" customWidth="1"/>
    <col min="10315" max="10321" width="31" style="8" customWidth="1"/>
    <col min="10322" max="10322" width="17.140625" style="8" customWidth="1"/>
    <col min="10323" max="10325" width="26.42578125" style="8" customWidth="1"/>
    <col min="10326" max="10326" width="21" style="8" bestFit="1" customWidth="1"/>
    <col min="10327" max="10327" width="19" style="8" customWidth="1"/>
    <col min="10328" max="10329" width="13.85546875" style="8" customWidth="1"/>
    <col min="10330" max="10330" width="26.7109375" style="8" customWidth="1"/>
    <col min="10331" max="10331" width="14" style="8" customWidth="1"/>
    <col min="10332" max="10332" width="26" style="8" customWidth="1"/>
    <col min="10333" max="10569" width="11.42578125" style="8"/>
    <col min="10570" max="10570" width="6.85546875" style="8" customWidth="1"/>
    <col min="10571" max="10577" width="31" style="8" customWidth="1"/>
    <col min="10578" max="10578" width="17.140625" style="8" customWidth="1"/>
    <col min="10579" max="10581" width="26.42578125" style="8" customWidth="1"/>
    <col min="10582" max="10582" width="21" style="8" bestFit="1" customWidth="1"/>
    <col min="10583" max="10583" width="19" style="8" customWidth="1"/>
    <col min="10584" max="10585" width="13.85546875" style="8" customWidth="1"/>
    <col min="10586" max="10586" width="26.7109375" style="8" customWidth="1"/>
    <col min="10587" max="10587" width="14" style="8" customWidth="1"/>
    <col min="10588" max="10588" width="26" style="8" customWidth="1"/>
    <col min="10589" max="10825" width="11.42578125" style="8"/>
    <col min="10826" max="10826" width="6.85546875" style="8" customWidth="1"/>
    <col min="10827" max="10833" width="31" style="8" customWidth="1"/>
    <col min="10834" max="10834" width="17.140625" style="8" customWidth="1"/>
    <col min="10835" max="10837" width="26.42578125" style="8" customWidth="1"/>
    <col min="10838" max="10838" width="21" style="8" bestFit="1" customWidth="1"/>
    <col min="10839" max="10839" width="19" style="8" customWidth="1"/>
    <col min="10840" max="10841" width="13.85546875" style="8" customWidth="1"/>
    <col min="10842" max="10842" width="26.7109375" style="8" customWidth="1"/>
    <col min="10843" max="10843" width="14" style="8" customWidth="1"/>
    <col min="10844" max="10844" width="26" style="8" customWidth="1"/>
    <col min="10845" max="11081" width="11.42578125" style="8"/>
    <col min="11082" max="11082" width="6.85546875" style="8" customWidth="1"/>
    <col min="11083" max="11089" width="31" style="8" customWidth="1"/>
    <col min="11090" max="11090" width="17.140625" style="8" customWidth="1"/>
    <col min="11091" max="11093" width="26.42578125" style="8" customWidth="1"/>
    <col min="11094" max="11094" width="21" style="8" bestFit="1" customWidth="1"/>
    <col min="11095" max="11095" width="19" style="8" customWidth="1"/>
    <col min="11096" max="11097" width="13.85546875" style="8" customWidth="1"/>
    <col min="11098" max="11098" width="26.7109375" style="8" customWidth="1"/>
    <col min="11099" max="11099" width="14" style="8" customWidth="1"/>
    <col min="11100" max="11100" width="26" style="8" customWidth="1"/>
    <col min="11101" max="11337" width="11.42578125" style="8"/>
    <col min="11338" max="11338" width="6.85546875" style="8" customWidth="1"/>
    <col min="11339" max="11345" width="31" style="8" customWidth="1"/>
    <col min="11346" max="11346" width="17.140625" style="8" customWidth="1"/>
    <col min="11347" max="11349" width="26.42578125" style="8" customWidth="1"/>
    <col min="11350" max="11350" width="21" style="8" bestFit="1" customWidth="1"/>
    <col min="11351" max="11351" width="19" style="8" customWidth="1"/>
    <col min="11352" max="11353" width="13.85546875" style="8" customWidth="1"/>
    <col min="11354" max="11354" width="26.7109375" style="8" customWidth="1"/>
    <col min="11355" max="11355" width="14" style="8" customWidth="1"/>
    <col min="11356" max="11356" width="26" style="8" customWidth="1"/>
    <col min="11357" max="11593" width="11.42578125" style="8"/>
    <col min="11594" max="11594" width="6.85546875" style="8" customWidth="1"/>
    <col min="11595" max="11601" width="31" style="8" customWidth="1"/>
    <col min="11602" max="11602" width="17.140625" style="8" customWidth="1"/>
    <col min="11603" max="11605" width="26.42578125" style="8" customWidth="1"/>
    <col min="11606" max="11606" width="21" style="8" bestFit="1" customWidth="1"/>
    <col min="11607" max="11607" width="19" style="8" customWidth="1"/>
    <col min="11608" max="11609" width="13.85546875" style="8" customWidth="1"/>
    <col min="11610" max="11610" width="26.7109375" style="8" customWidth="1"/>
    <col min="11611" max="11611" width="14" style="8" customWidth="1"/>
    <col min="11612" max="11612" width="26" style="8" customWidth="1"/>
    <col min="11613" max="11849" width="11.42578125" style="8"/>
    <col min="11850" max="11850" width="6.85546875" style="8" customWidth="1"/>
    <col min="11851" max="11857" width="31" style="8" customWidth="1"/>
    <col min="11858" max="11858" width="17.140625" style="8" customWidth="1"/>
    <col min="11859" max="11861" width="26.42578125" style="8" customWidth="1"/>
    <col min="11862" max="11862" width="21" style="8" bestFit="1" customWidth="1"/>
    <col min="11863" max="11863" width="19" style="8" customWidth="1"/>
    <col min="11864" max="11865" width="13.85546875" style="8" customWidth="1"/>
    <col min="11866" max="11866" width="26.7109375" style="8" customWidth="1"/>
    <col min="11867" max="11867" width="14" style="8" customWidth="1"/>
    <col min="11868" max="11868" width="26" style="8" customWidth="1"/>
    <col min="11869" max="12105" width="11.42578125" style="8"/>
    <col min="12106" max="12106" width="6.85546875" style="8" customWidth="1"/>
    <col min="12107" max="12113" width="31" style="8" customWidth="1"/>
    <col min="12114" max="12114" width="17.140625" style="8" customWidth="1"/>
    <col min="12115" max="12117" width="26.42578125" style="8" customWidth="1"/>
    <col min="12118" max="12118" width="21" style="8" bestFit="1" customWidth="1"/>
    <col min="12119" max="12119" width="19" style="8" customWidth="1"/>
    <col min="12120" max="12121" width="13.85546875" style="8" customWidth="1"/>
    <col min="12122" max="12122" width="26.7109375" style="8" customWidth="1"/>
    <col min="12123" max="12123" width="14" style="8" customWidth="1"/>
    <col min="12124" max="12124" width="26" style="8" customWidth="1"/>
    <col min="12125" max="12361" width="11.42578125" style="8"/>
    <col min="12362" max="12362" width="6.85546875" style="8" customWidth="1"/>
    <col min="12363" max="12369" width="31" style="8" customWidth="1"/>
    <col min="12370" max="12370" width="17.140625" style="8" customWidth="1"/>
    <col min="12371" max="12373" width="26.42578125" style="8" customWidth="1"/>
    <col min="12374" max="12374" width="21" style="8" bestFit="1" customWidth="1"/>
    <col min="12375" max="12375" width="19" style="8" customWidth="1"/>
    <col min="12376" max="12377" width="13.85546875" style="8" customWidth="1"/>
    <col min="12378" max="12378" width="26.7109375" style="8" customWidth="1"/>
    <col min="12379" max="12379" width="14" style="8" customWidth="1"/>
    <col min="12380" max="12380" width="26" style="8" customWidth="1"/>
    <col min="12381" max="12617" width="11.42578125" style="8"/>
    <col min="12618" max="12618" width="6.85546875" style="8" customWidth="1"/>
    <col min="12619" max="12625" width="31" style="8" customWidth="1"/>
    <col min="12626" max="12626" width="17.140625" style="8" customWidth="1"/>
    <col min="12627" max="12629" width="26.42578125" style="8" customWidth="1"/>
    <col min="12630" max="12630" width="21" style="8" bestFit="1" customWidth="1"/>
    <col min="12631" max="12631" width="19" style="8" customWidth="1"/>
    <col min="12632" max="12633" width="13.85546875" style="8" customWidth="1"/>
    <col min="12634" max="12634" width="26.7109375" style="8" customWidth="1"/>
    <col min="12635" max="12635" width="14" style="8" customWidth="1"/>
    <col min="12636" max="12636" width="26" style="8" customWidth="1"/>
    <col min="12637" max="12873" width="11.42578125" style="8"/>
    <col min="12874" max="12874" width="6.85546875" style="8" customWidth="1"/>
    <col min="12875" max="12881" width="31" style="8" customWidth="1"/>
    <col min="12882" max="12882" width="17.140625" style="8" customWidth="1"/>
    <col min="12883" max="12885" width="26.42578125" style="8" customWidth="1"/>
    <col min="12886" max="12886" width="21" style="8" bestFit="1" customWidth="1"/>
    <col min="12887" max="12887" width="19" style="8" customWidth="1"/>
    <col min="12888" max="12889" width="13.85546875" style="8" customWidth="1"/>
    <col min="12890" max="12890" width="26.7109375" style="8" customWidth="1"/>
    <col min="12891" max="12891" width="14" style="8" customWidth="1"/>
    <col min="12892" max="12892" width="26" style="8" customWidth="1"/>
    <col min="12893" max="13129" width="11.42578125" style="8"/>
    <col min="13130" max="13130" width="6.85546875" style="8" customWidth="1"/>
    <col min="13131" max="13137" width="31" style="8" customWidth="1"/>
    <col min="13138" max="13138" width="17.140625" style="8" customWidth="1"/>
    <col min="13139" max="13141" width="26.42578125" style="8" customWidth="1"/>
    <col min="13142" max="13142" width="21" style="8" bestFit="1" customWidth="1"/>
    <col min="13143" max="13143" width="19" style="8" customWidth="1"/>
    <col min="13144" max="13145" width="13.85546875" style="8" customWidth="1"/>
    <col min="13146" max="13146" width="26.7109375" style="8" customWidth="1"/>
    <col min="13147" max="13147" width="14" style="8" customWidth="1"/>
    <col min="13148" max="13148" width="26" style="8" customWidth="1"/>
    <col min="13149" max="13385" width="11.42578125" style="8"/>
    <col min="13386" max="13386" width="6.85546875" style="8" customWidth="1"/>
    <col min="13387" max="13393" width="31" style="8" customWidth="1"/>
    <col min="13394" max="13394" width="17.140625" style="8" customWidth="1"/>
    <col min="13395" max="13397" width="26.42578125" style="8" customWidth="1"/>
    <col min="13398" max="13398" width="21" style="8" bestFit="1" customWidth="1"/>
    <col min="13399" max="13399" width="19" style="8" customWidth="1"/>
    <col min="13400" max="13401" width="13.85546875" style="8" customWidth="1"/>
    <col min="13402" max="13402" width="26.7109375" style="8" customWidth="1"/>
    <col min="13403" max="13403" width="14" style="8" customWidth="1"/>
    <col min="13404" max="13404" width="26" style="8" customWidth="1"/>
    <col min="13405" max="13641" width="11.42578125" style="8"/>
    <col min="13642" max="13642" width="6.85546875" style="8" customWidth="1"/>
    <col min="13643" max="13649" width="31" style="8" customWidth="1"/>
    <col min="13650" max="13650" width="17.140625" style="8" customWidth="1"/>
    <col min="13651" max="13653" width="26.42578125" style="8" customWidth="1"/>
    <col min="13654" max="13654" width="21" style="8" bestFit="1" customWidth="1"/>
    <col min="13655" max="13655" width="19" style="8" customWidth="1"/>
    <col min="13656" max="13657" width="13.85546875" style="8" customWidth="1"/>
    <col min="13658" max="13658" width="26.7109375" style="8" customWidth="1"/>
    <col min="13659" max="13659" width="14" style="8" customWidth="1"/>
    <col min="13660" max="13660" width="26" style="8" customWidth="1"/>
    <col min="13661" max="13897" width="11.42578125" style="8"/>
    <col min="13898" max="13898" width="6.85546875" style="8" customWidth="1"/>
    <col min="13899" max="13905" width="31" style="8" customWidth="1"/>
    <col min="13906" max="13906" width="17.140625" style="8" customWidth="1"/>
    <col min="13907" max="13909" width="26.42578125" style="8" customWidth="1"/>
    <col min="13910" max="13910" width="21" style="8" bestFit="1" customWidth="1"/>
    <col min="13911" max="13911" width="19" style="8" customWidth="1"/>
    <col min="13912" max="13913" width="13.85546875" style="8" customWidth="1"/>
    <col min="13914" max="13914" width="26.7109375" style="8" customWidth="1"/>
    <col min="13915" max="13915" width="14" style="8" customWidth="1"/>
    <col min="13916" max="13916" width="26" style="8" customWidth="1"/>
    <col min="13917" max="14153" width="11.42578125" style="8"/>
    <col min="14154" max="14154" width="6.85546875" style="8" customWidth="1"/>
    <col min="14155" max="14161" width="31" style="8" customWidth="1"/>
    <col min="14162" max="14162" width="17.140625" style="8" customWidth="1"/>
    <col min="14163" max="14165" width="26.42578125" style="8" customWidth="1"/>
    <col min="14166" max="14166" width="21" style="8" bestFit="1" customWidth="1"/>
    <col min="14167" max="14167" width="19" style="8" customWidth="1"/>
    <col min="14168" max="14169" width="13.85546875" style="8" customWidth="1"/>
    <col min="14170" max="14170" width="26.7109375" style="8" customWidth="1"/>
    <col min="14171" max="14171" width="14" style="8" customWidth="1"/>
    <col min="14172" max="14172" width="26" style="8" customWidth="1"/>
    <col min="14173" max="14409" width="11.42578125" style="8"/>
    <col min="14410" max="14410" width="6.85546875" style="8" customWidth="1"/>
    <col min="14411" max="14417" width="31" style="8" customWidth="1"/>
    <col min="14418" max="14418" width="17.140625" style="8" customWidth="1"/>
    <col min="14419" max="14421" width="26.42578125" style="8" customWidth="1"/>
    <col min="14422" max="14422" width="21" style="8" bestFit="1" customWidth="1"/>
    <col min="14423" max="14423" width="19" style="8" customWidth="1"/>
    <col min="14424" max="14425" width="13.85546875" style="8" customWidth="1"/>
    <col min="14426" max="14426" width="26.7109375" style="8" customWidth="1"/>
    <col min="14427" max="14427" width="14" style="8" customWidth="1"/>
    <col min="14428" max="14428" width="26" style="8" customWidth="1"/>
    <col min="14429" max="14665" width="11.42578125" style="8"/>
    <col min="14666" max="14666" width="6.85546875" style="8" customWidth="1"/>
    <col min="14667" max="14673" width="31" style="8" customWidth="1"/>
    <col min="14674" max="14674" width="17.140625" style="8" customWidth="1"/>
    <col min="14675" max="14677" width="26.42578125" style="8" customWidth="1"/>
    <col min="14678" max="14678" width="21" style="8" bestFit="1" customWidth="1"/>
    <col min="14679" max="14679" width="19" style="8" customWidth="1"/>
    <col min="14680" max="14681" width="13.85546875" style="8" customWidth="1"/>
    <col min="14682" max="14682" width="26.7109375" style="8" customWidth="1"/>
    <col min="14683" max="14683" width="14" style="8" customWidth="1"/>
    <col min="14684" max="14684" width="26" style="8" customWidth="1"/>
    <col min="14685" max="14921" width="11.42578125" style="8"/>
    <col min="14922" max="14922" width="6.85546875" style="8" customWidth="1"/>
    <col min="14923" max="14929" width="31" style="8" customWidth="1"/>
    <col min="14930" max="14930" width="17.140625" style="8" customWidth="1"/>
    <col min="14931" max="14933" width="26.42578125" style="8" customWidth="1"/>
    <col min="14934" max="14934" width="21" style="8" bestFit="1" customWidth="1"/>
    <col min="14935" max="14935" width="19" style="8" customWidth="1"/>
    <col min="14936" max="14937" width="13.85546875" style="8" customWidth="1"/>
    <col min="14938" max="14938" width="26.7109375" style="8" customWidth="1"/>
    <col min="14939" max="14939" width="14" style="8" customWidth="1"/>
    <col min="14940" max="14940" width="26" style="8" customWidth="1"/>
    <col min="14941" max="15177" width="11.42578125" style="8"/>
    <col min="15178" max="15178" width="6.85546875" style="8" customWidth="1"/>
    <col min="15179" max="15185" width="31" style="8" customWidth="1"/>
    <col min="15186" max="15186" width="17.140625" style="8" customWidth="1"/>
    <col min="15187" max="15189" width="26.42578125" style="8" customWidth="1"/>
    <col min="15190" max="15190" width="21" style="8" bestFit="1" customWidth="1"/>
    <col min="15191" max="15191" width="19" style="8" customWidth="1"/>
    <col min="15192" max="15193" width="13.85546875" style="8" customWidth="1"/>
    <col min="15194" max="15194" width="26.7109375" style="8" customWidth="1"/>
    <col min="15195" max="15195" width="14" style="8" customWidth="1"/>
    <col min="15196" max="15196" width="26" style="8" customWidth="1"/>
    <col min="15197" max="15433" width="11.42578125" style="8"/>
    <col min="15434" max="15434" width="6.85546875" style="8" customWidth="1"/>
    <col min="15435" max="15441" width="31" style="8" customWidth="1"/>
    <col min="15442" max="15442" width="17.140625" style="8" customWidth="1"/>
    <col min="15443" max="15445" width="26.42578125" style="8" customWidth="1"/>
    <col min="15446" max="15446" width="21" style="8" bestFit="1" customWidth="1"/>
    <col min="15447" max="15447" width="19" style="8" customWidth="1"/>
    <col min="15448" max="15449" width="13.85546875" style="8" customWidth="1"/>
    <col min="15450" max="15450" width="26.7109375" style="8" customWidth="1"/>
    <col min="15451" max="15451" width="14" style="8" customWidth="1"/>
    <col min="15452" max="15452" width="26" style="8" customWidth="1"/>
    <col min="15453" max="15689" width="11.42578125" style="8"/>
    <col min="15690" max="15690" width="6.85546875" style="8" customWidth="1"/>
    <col min="15691" max="15697" width="31" style="8" customWidth="1"/>
    <col min="15698" max="15698" width="17.140625" style="8" customWidth="1"/>
    <col min="15699" max="15701" width="26.42578125" style="8" customWidth="1"/>
    <col min="15702" max="15702" width="21" style="8" bestFit="1" customWidth="1"/>
    <col min="15703" max="15703" width="19" style="8" customWidth="1"/>
    <col min="15704" max="15705" width="13.85546875" style="8" customWidth="1"/>
    <col min="15706" max="15706" width="26.7109375" style="8" customWidth="1"/>
    <col min="15707" max="15707" width="14" style="8" customWidth="1"/>
    <col min="15708" max="15708" width="26" style="8" customWidth="1"/>
    <col min="15709" max="16384" width="11.42578125" style="8"/>
  </cols>
  <sheetData>
    <row r="1" spans="1:10" ht="22.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70.5" customHeight="1" x14ac:dyDescent="0.2">
      <c r="A3" s="9" t="s">
        <v>1</v>
      </c>
      <c r="B3" s="9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9" t="s">
        <v>7</v>
      </c>
      <c r="H3" s="12" t="s">
        <v>8</v>
      </c>
      <c r="I3" s="13" t="s">
        <v>9</v>
      </c>
      <c r="J3" s="11" t="s">
        <v>10</v>
      </c>
    </row>
    <row r="4" spans="1:10" s="27" customFormat="1" ht="38.25" x14ac:dyDescent="0.2">
      <c r="A4" s="15" t="s">
        <v>13</v>
      </c>
      <c r="B4" s="24" t="s">
        <v>14</v>
      </c>
      <c r="C4" s="25">
        <v>901493197</v>
      </c>
      <c r="D4" s="24" t="s">
        <v>15</v>
      </c>
      <c r="E4" s="23" t="s">
        <v>16</v>
      </c>
      <c r="F4" s="17">
        <v>46023</v>
      </c>
      <c r="G4" s="17">
        <v>46028</v>
      </c>
      <c r="H4" s="26">
        <v>46234</v>
      </c>
      <c r="I4" s="2">
        <v>1540000000</v>
      </c>
      <c r="J4" s="20">
        <f>167684529+65763142+350000000</f>
        <v>583447671</v>
      </c>
    </row>
    <row r="5" spans="1:10" ht="25.5" x14ac:dyDescent="0.2">
      <c r="A5" s="15" t="s">
        <v>17</v>
      </c>
      <c r="B5" s="22" t="s">
        <v>18</v>
      </c>
      <c r="C5" s="25">
        <v>900709309</v>
      </c>
      <c r="D5" s="23" t="s">
        <v>19</v>
      </c>
      <c r="E5" s="16" t="s">
        <v>20</v>
      </c>
      <c r="F5" s="17">
        <v>46023</v>
      </c>
      <c r="G5" s="17">
        <v>46023</v>
      </c>
      <c r="H5" s="32">
        <v>46238</v>
      </c>
      <c r="I5" s="1"/>
      <c r="J5" s="20"/>
    </row>
    <row r="6" spans="1:10" ht="25.5" x14ac:dyDescent="0.2">
      <c r="A6" s="28" t="s">
        <v>21</v>
      </c>
      <c r="B6" s="23" t="s">
        <v>22</v>
      </c>
      <c r="C6" s="24" t="s">
        <v>23</v>
      </c>
      <c r="D6" s="24" t="s">
        <v>24</v>
      </c>
      <c r="E6" s="29" t="s">
        <v>25</v>
      </c>
      <c r="F6" s="17">
        <v>46023</v>
      </c>
      <c r="G6" s="17">
        <v>46024</v>
      </c>
      <c r="H6" s="26">
        <v>46234</v>
      </c>
      <c r="I6" s="2">
        <v>53500000</v>
      </c>
      <c r="J6" s="30"/>
    </row>
    <row r="7" spans="1:10" ht="25.5" x14ac:dyDescent="0.2">
      <c r="A7" s="15" t="s">
        <v>26</v>
      </c>
      <c r="B7" s="16" t="s">
        <v>27</v>
      </c>
      <c r="C7" s="3">
        <v>900848387</v>
      </c>
      <c r="D7" s="23" t="s">
        <v>28</v>
      </c>
      <c r="E7" s="23" t="s">
        <v>29</v>
      </c>
      <c r="F7" s="17">
        <v>46023</v>
      </c>
      <c r="G7" s="17">
        <v>46027</v>
      </c>
      <c r="H7" s="32">
        <v>46238</v>
      </c>
      <c r="I7" s="2">
        <v>201168175</v>
      </c>
      <c r="J7" s="31">
        <v>80467272</v>
      </c>
    </row>
    <row r="8" spans="1:10" s="14" customFormat="1" ht="25.5" x14ac:dyDescent="0.2">
      <c r="A8" s="15" t="s">
        <v>30</v>
      </c>
      <c r="B8" s="24" t="s">
        <v>31</v>
      </c>
      <c r="C8" s="25">
        <v>860035200</v>
      </c>
      <c r="D8" s="24" t="s">
        <v>32</v>
      </c>
      <c r="E8" s="23" t="s">
        <v>33</v>
      </c>
      <c r="F8" s="17">
        <v>46023</v>
      </c>
      <c r="G8" s="17">
        <v>46027</v>
      </c>
      <c r="H8" s="17">
        <v>46207</v>
      </c>
      <c r="I8" s="4">
        <v>225952056</v>
      </c>
      <c r="J8" s="25">
        <v>112976000</v>
      </c>
    </row>
    <row r="9" spans="1:10" x14ac:dyDescent="0.2">
      <c r="A9" s="15" t="s">
        <v>34</v>
      </c>
      <c r="B9" s="24" t="s">
        <v>35</v>
      </c>
      <c r="C9" s="24" t="s">
        <v>36</v>
      </c>
      <c r="D9" s="16" t="s">
        <v>37</v>
      </c>
      <c r="E9" s="16" t="s">
        <v>38</v>
      </c>
      <c r="F9" s="33">
        <v>46024</v>
      </c>
      <c r="G9" s="33">
        <v>46024</v>
      </c>
      <c r="H9" s="17">
        <v>46053</v>
      </c>
      <c r="I9" s="4">
        <v>10500000</v>
      </c>
      <c r="J9" s="20"/>
    </row>
    <row r="10" spans="1:10" ht="25.5" x14ac:dyDescent="0.2">
      <c r="A10" s="15" t="s">
        <v>39</v>
      </c>
      <c r="B10" s="16" t="s">
        <v>40</v>
      </c>
      <c r="C10" s="25">
        <v>71376515</v>
      </c>
      <c r="D10" s="16" t="s">
        <v>37</v>
      </c>
      <c r="E10" s="23" t="s">
        <v>41</v>
      </c>
      <c r="F10" s="33">
        <v>46024</v>
      </c>
      <c r="G10" s="33">
        <v>46024</v>
      </c>
      <c r="H10" s="26">
        <v>46234</v>
      </c>
      <c r="I10" s="4">
        <v>31500000</v>
      </c>
      <c r="J10" s="20">
        <v>5250000</v>
      </c>
    </row>
    <row r="11" spans="1:10" x14ac:dyDescent="0.2">
      <c r="A11" s="15" t="s">
        <v>42</v>
      </c>
      <c r="B11" s="24" t="s">
        <v>43</v>
      </c>
      <c r="C11" s="24" t="s">
        <v>44</v>
      </c>
      <c r="D11" s="24" t="s">
        <v>45</v>
      </c>
      <c r="E11" s="16" t="s">
        <v>46</v>
      </c>
      <c r="F11" s="33">
        <v>46024</v>
      </c>
      <c r="G11" s="33">
        <v>46024</v>
      </c>
      <c r="H11" s="17">
        <v>46218</v>
      </c>
      <c r="I11" s="2">
        <v>32028737</v>
      </c>
      <c r="J11" s="20"/>
    </row>
    <row r="12" spans="1:10" x14ac:dyDescent="0.2">
      <c r="A12" s="28" t="s">
        <v>47</v>
      </c>
      <c r="B12" s="16" t="s">
        <v>48</v>
      </c>
      <c r="C12" s="16" t="s">
        <v>49</v>
      </c>
      <c r="D12" s="16" t="s">
        <v>37</v>
      </c>
      <c r="E12" s="16" t="s">
        <v>50</v>
      </c>
      <c r="F12" s="33">
        <v>46024</v>
      </c>
      <c r="G12" s="17">
        <v>46035</v>
      </c>
      <c r="H12" s="17">
        <v>46215</v>
      </c>
      <c r="I12" s="4">
        <v>36000000</v>
      </c>
      <c r="J12" s="20"/>
    </row>
    <row r="13" spans="1:10" ht="25.5" x14ac:dyDescent="0.2">
      <c r="A13" s="15" t="s">
        <v>51</v>
      </c>
      <c r="B13" s="16" t="s">
        <v>52</v>
      </c>
      <c r="C13" s="16">
        <v>811009452</v>
      </c>
      <c r="D13" s="22" t="s">
        <v>53</v>
      </c>
      <c r="E13" s="16" t="s">
        <v>54</v>
      </c>
      <c r="F13" s="33">
        <v>46024</v>
      </c>
      <c r="G13" s="33">
        <v>46024</v>
      </c>
      <c r="H13" s="17">
        <v>46387</v>
      </c>
      <c r="I13" s="4">
        <v>55907039</v>
      </c>
      <c r="J13" s="20"/>
    </row>
    <row r="14" spans="1:10" x14ac:dyDescent="0.2">
      <c r="A14" s="15" t="s">
        <v>55</v>
      </c>
      <c r="B14" s="35" t="s">
        <v>56</v>
      </c>
      <c r="C14" s="19">
        <v>901306040</v>
      </c>
      <c r="D14" s="19" t="s">
        <v>57</v>
      </c>
      <c r="E14" s="36" t="s">
        <v>58</v>
      </c>
      <c r="F14" s="33">
        <v>46024</v>
      </c>
      <c r="G14" s="17">
        <v>46027</v>
      </c>
      <c r="H14" s="17">
        <v>46238</v>
      </c>
      <c r="I14" s="1">
        <v>43275080</v>
      </c>
      <c r="J14" s="37">
        <v>15000000</v>
      </c>
    </row>
    <row r="15" spans="1:10" s="40" customFormat="1" ht="38.25" x14ac:dyDescent="0.2">
      <c r="A15" s="15" t="s">
        <v>59</v>
      </c>
      <c r="B15" s="22" t="s">
        <v>60</v>
      </c>
      <c r="C15" s="25">
        <v>900341857</v>
      </c>
      <c r="D15" s="22" t="s">
        <v>61</v>
      </c>
      <c r="E15" s="37" t="s">
        <v>62</v>
      </c>
      <c r="F15" s="33">
        <v>46024</v>
      </c>
      <c r="G15" s="17">
        <v>46027</v>
      </c>
      <c r="H15" s="17">
        <v>46207</v>
      </c>
      <c r="I15" s="1">
        <v>25680000</v>
      </c>
      <c r="J15" s="38">
        <v>11697247</v>
      </c>
    </row>
    <row r="16" spans="1:10" s="40" customFormat="1" x14ac:dyDescent="0.2">
      <c r="A16" s="15" t="s">
        <v>63</v>
      </c>
      <c r="B16" s="24" t="s">
        <v>64</v>
      </c>
      <c r="C16" s="24" t="s">
        <v>65</v>
      </c>
      <c r="D16" s="24" t="s">
        <v>66</v>
      </c>
      <c r="E16" s="5" t="s">
        <v>67</v>
      </c>
      <c r="F16" s="33">
        <v>46024</v>
      </c>
      <c r="G16" s="33">
        <v>46024</v>
      </c>
      <c r="H16" s="33">
        <v>46234</v>
      </c>
      <c r="I16" s="1">
        <v>133609825</v>
      </c>
      <c r="J16" s="38">
        <v>53443930</v>
      </c>
    </row>
    <row r="17" spans="1:10" x14ac:dyDescent="0.2">
      <c r="A17" s="15" t="s">
        <v>68</v>
      </c>
      <c r="B17" s="24" t="s">
        <v>69</v>
      </c>
      <c r="C17" s="25">
        <v>8359231</v>
      </c>
      <c r="D17" s="22" t="s">
        <v>37</v>
      </c>
      <c r="E17" s="16" t="s">
        <v>70</v>
      </c>
      <c r="F17" s="33">
        <v>46029</v>
      </c>
      <c r="G17" s="33">
        <v>46029</v>
      </c>
      <c r="H17" s="17">
        <v>46209</v>
      </c>
      <c r="I17" s="1">
        <v>17282980</v>
      </c>
      <c r="J17" s="25"/>
    </row>
    <row r="18" spans="1:10" ht="25.5" x14ac:dyDescent="0.2">
      <c r="A18" s="21" t="s">
        <v>71</v>
      </c>
      <c r="B18" s="16" t="s">
        <v>72</v>
      </c>
      <c r="C18" s="25">
        <v>72210660</v>
      </c>
      <c r="D18" s="24" t="s">
        <v>37</v>
      </c>
      <c r="E18" s="16" t="s">
        <v>73</v>
      </c>
      <c r="F18" s="17">
        <v>46035</v>
      </c>
      <c r="G18" s="17">
        <v>46035</v>
      </c>
      <c r="H18" s="26">
        <v>46199</v>
      </c>
      <c r="I18" s="4">
        <v>39600000</v>
      </c>
      <c r="J18" s="20"/>
    </row>
    <row r="19" spans="1:10" ht="25.5" x14ac:dyDescent="0.2">
      <c r="A19" s="15" t="s">
        <v>74</v>
      </c>
      <c r="B19" s="22" t="s">
        <v>75</v>
      </c>
      <c r="C19" s="41" t="s">
        <v>76</v>
      </c>
      <c r="D19" s="22" t="s">
        <v>77</v>
      </c>
      <c r="E19" s="37" t="s">
        <v>78</v>
      </c>
      <c r="F19" s="17">
        <v>46035</v>
      </c>
      <c r="G19" s="17">
        <v>46037</v>
      </c>
      <c r="H19" s="33">
        <v>46234</v>
      </c>
      <c r="I19" s="1">
        <v>103366122</v>
      </c>
      <c r="J19" s="42">
        <v>9762692</v>
      </c>
    </row>
    <row r="20" spans="1:10" ht="50.25" customHeight="1" x14ac:dyDescent="0.2">
      <c r="A20" s="15" t="s">
        <v>79</v>
      </c>
      <c r="B20" s="22" t="s">
        <v>75</v>
      </c>
      <c r="C20" s="41" t="s">
        <v>76</v>
      </c>
      <c r="D20" s="22" t="s">
        <v>77</v>
      </c>
      <c r="E20" s="16" t="s">
        <v>80</v>
      </c>
      <c r="F20" s="17">
        <v>46035</v>
      </c>
      <c r="G20" s="17">
        <v>46035</v>
      </c>
      <c r="H20" s="33">
        <v>46234</v>
      </c>
      <c r="I20" s="1">
        <v>36021300</v>
      </c>
      <c r="J20" s="20">
        <v>7943448</v>
      </c>
    </row>
    <row r="21" spans="1:10" ht="40.5" customHeight="1" x14ac:dyDescent="0.2">
      <c r="A21" s="15" t="s">
        <v>81</v>
      </c>
      <c r="B21" s="22" t="s">
        <v>75</v>
      </c>
      <c r="C21" s="41" t="s">
        <v>76</v>
      </c>
      <c r="D21" s="22" t="s">
        <v>77</v>
      </c>
      <c r="E21" s="16" t="s">
        <v>82</v>
      </c>
      <c r="F21" s="17">
        <v>46035</v>
      </c>
      <c r="G21" s="17">
        <v>46035</v>
      </c>
      <c r="H21" s="33">
        <v>46234</v>
      </c>
      <c r="I21" s="1">
        <v>26322000</v>
      </c>
      <c r="J21" s="25">
        <v>12000000</v>
      </c>
    </row>
    <row r="22" spans="1:10" ht="25.5" x14ac:dyDescent="0.2">
      <c r="A22" s="15" t="s">
        <v>83</v>
      </c>
      <c r="B22" s="24" t="s">
        <v>84</v>
      </c>
      <c r="C22" s="24" t="s">
        <v>85</v>
      </c>
      <c r="D22" s="24" t="s">
        <v>37</v>
      </c>
      <c r="E22" s="29" t="s">
        <v>86</v>
      </c>
      <c r="F22" s="17">
        <v>46041</v>
      </c>
      <c r="G22" s="17">
        <v>46041</v>
      </c>
      <c r="H22" s="33">
        <v>46234</v>
      </c>
      <c r="I22" s="2">
        <v>31500000</v>
      </c>
      <c r="J22" s="30">
        <v>2275000</v>
      </c>
    </row>
    <row r="23" spans="1:10" x14ac:dyDescent="0.2">
      <c r="A23" s="15" t="s">
        <v>87</v>
      </c>
      <c r="B23" s="24" t="s">
        <v>88</v>
      </c>
      <c r="C23" s="24" t="s">
        <v>89</v>
      </c>
      <c r="D23" s="24" t="s">
        <v>37</v>
      </c>
      <c r="E23" s="37" t="s">
        <v>90</v>
      </c>
      <c r="F23" s="17">
        <v>46042</v>
      </c>
      <c r="G23" s="17">
        <v>46043</v>
      </c>
      <c r="H23" s="33">
        <v>46234</v>
      </c>
      <c r="I23" s="2">
        <v>21000000</v>
      </c>
      <c r="J23" s="38">
        <v>1283337</v>
      </c>
    </row>
    <row r="24" spans="1:10" ht="25.5" x14ac:dyDescent="0.2">
      <c r="A24" s="15" t="s">
        <v>91</v>
      </c>
      <c r="B24" s="18" t="s">
        <v>92</v>
      </c>
      <c r="C24" s="24" t="s">
        <v>93</v>
      </c>
      <c r="D24" s="24" t="s">
        <v>37</v>
      </c>
      <c r="E24" s="29" t="s">
        <v>94</v>
      </c>
      <c r="F24" s="43">
        <v>46045</v>
      </c>
      <c r="G24" s="43">
        <v>46045</v>
      </c>
      <c r="H24" s="33">
        <v>46234</v>
      </c>
      <c r="I24" s="2">
        <v>37800000</v>
      </c>
      <c r="J24" s="30">
        <v>1890000</v>
      </c>
    </row>
    <row r="25" spans="1:10" ht="25.5" x14ac:dyDescent="0.2">
      <c r="A25" s="21" t="s">
        <v>95</v>
      </c>
      <c r="B25" s="44" t="s">
        <v>96</v>
      </c>
      <c r="C25" s="24" t="s">
        <v>97</v>
      </c>
      <c r="D25" s="16" t="s">
        <v>37</v>
      </c>
      <c r="E25" s="16" t="s">
        <v>98</v>
      </c>
      <c r="F25" s="17">
        <v>46045</v>
      </c>
      <c r="G25" s="17">
        <v>46045</v>
      </c>
      <c r="H25" s="33">
        <v>46234</v>
      </c>
      <c r="I25" s="4">
        <v>18000000</v>
      </c>
      <c r="J25" s="20">
        <v>900000</v>
      </c>
    </row>
    <row r="26" spans="1:10" ht="38.25" x14ac:dyDescent="0.2">
      <c r="A26" s="15" t="s">
        <v>99</v>
      </c>
      <c r="B26" s="16" t="s">
        <v>11</v>
      </c>
      <c r="C26" s="16">
        <v>890985122</v>
      </c>
      <c r="D26" s="16" t="s">
        <v>12</v>
      </c>
      <c r="E26" s="16" t="s">
        <v>100</v>
      </c>
      <c r="F26" s="17">
        <v>46045</v>
      </c>
      <c r="G26" s="17">
        <v>46050</v>
      </c>
      <c r="H26" s="17">
        <v>46230</v>
      </c>
      <c r="I26" s="1">
        <v>340000000</v>
      </c>
      <c r="J26" s="20">
        <v>140000000</v>
      </c>
    </row>
    <row r="27" spans="1:10" ht="25.5" x14ac:dyDescent="0.2">
      <c r="A27" s="28" t="s">
        <v>101</v>
      </c>
      <c r="B27" s="24" t="s">
        <v>102</v>
      </c>
      <c r="C27" s="24" t="s">
        <v>103</v>
      </c>
      <c r="D27" s="16" t="s">
        <v>37</v>
      </c>
      <c r="E27" s="16" t="s">
        <v>104</v>
      </c>
      <c r="F27" s="17">
        <v>46045</v>
      </c>
      <c r="G27" s="17">
        <v>46046</v>
      </c>
      <c r="H27" s="26">
        <v>46196</v>
      </c>
      <c r="I27" s="4">
        <v>32000000</v>
      </c>
      <c r="J27" s="20">
        <v>8000000</v>
      </c>
    </row>
    <row r="28" spans="1:10" ht="38.25" x14ac:dyDescent="0.2">
      <c r="A28" s="21" t="s">
        <v>105</v>
      </c>
      <c r="B28" s="16" t="s">
        <v>106</v>
      </c>
      <c r="C28" s="24" t="s">
        <v>107</v>
      </c>
      <c r="D28" s="16" t="s">
        <v>37</v>
      </c>
      <c r="E28" s="16" t="s">
        <v>108</v>
      </c>
      <c r="F28" s="17">
        <v>46048</v>
      </c>
      <c r="G28" s="17">
        <v>46056</v>
      </c>
      <c r="H28" s="26">
        <v>46205</v>
      </c>
      <c r="I28" s="4">
        <v>12000000</v>
      </c>
      <c r="J28" s="20">
        <v>3000000</v>
      </c>
    </row>
    <row r="29" spans="1:10" ht="63.75" x14ac:dyDescent="0.2">
      <c r="A29" s="21" t="s">
        <v>109</v>
      </c>
      <c r="B29" s="16" t="s">
        <v>110</v>
      </c>
      <c r="C29" s="25">
        <v>901545753</v>
      </c>
      <c r="D29" s="24" t="s">
        <v>24</v>
      </c>
      <c r="E29" s="16" t="s">
        <v>111</v>
      </c>
      <c r="F29" s="17">
        <v>46052</v>
      </c>
      <c r="G29" s="17">
        <v>46052</v>
      </c>
      <c r="H29" s="17">
        <v>46232</v>
      </c>
      <c r="I29" s="4">
        <v>211000000</v>
      </c>
      <c r="J29" s="20">
        <v>65000000</v>
      </c>
    </row>
    <row r="30" spans="1:10" ht="51" x14ac:dyDescent="0.2">
      <c r="A30" s="15" t="s">
        <v>112</v>
      </c>
      <c r="B30" s="24" t="s">
        <v>113</v>
      </c>
      <c r="C30" s="24" t="s">
        <v>114</v>
      </c>
      <c r="D30" s="24" t="s">
        <v>115</v>
      </c>
      <c r="E30" s="29" t="s">
        <v>116</v>
      </c>
      <c r="F30" s="17">
        <v>46052</v>
      </c>
      <c r="G30" s="17">
        <v>46062</v>
      </c>
      <c r="H30" s="17">
        <v>46242</v>
      </c>
      <c r="I30" s="2">
        <v>59000000</v>
      </c>
      <c r="J30" s="30"/>
    </row>
    <row r="31" spans="1:10" ht="38.25" x14ac:dyDescent="0.2">
      <c r="A31" s="15" t="s">
        <v>117</v>
      </c>
      <c r="B31" s="24" t="s">
        <v>113</v>
      </c>
      <c r="C31" s="24" t="s">
        <v>114</v>
      </c>
      <c r="D31" s="24" t="s">
        <v>115</v>
      </c>
      <c r="E31" s="29" t="s">
        <v>118</v>
      </c>
      <c r="F31" s="17">
        <v>46052</v>
      </c>
      <c r="G31" s="17">
        <v>46062</v>
      </c>
      <c r="H31" s="17">
        <v>46242</v>
      </c>
      <c r="I31" s="2">
        <v>40000000</v>
      </c>
      <c r="J31" s="30"/>
    </row>
    <row r="32" spans="1:10" ht="38.25" x14ac:dyDescent="0.2">
      <c r="A32" s="21" t="s">
        <v>119</v>
      </c>
      <c r="B32" s="24" t="s">
        <v>120</v>
      </c>
      <c r="C32" s="24" t="s">
        <v>121</v>
      </c>
      <c r="D32" s="24" t="s">
        <v>37</v>
      </c>
      <c r="E32" s="16" t="s">
        <v>122</v>
      </c>
      <c r="F32" s="17">
        <v>46052</v>
      </c>
      <c r="G32" s="17">
        <v>46062</v>
      </c>
      <c r="H32" s="26">
        <v>46192</v>
      </c>
      <c r="I32" s="4">
        <v>32000000</v>
      </c>
      <c r="J32" s="20">
        <v>2933337</v>
      </c>
    </row>
    <row r="33" spans="1:10" ht="38.25" x14ac:dyDescent="0.2">
      <c r="A33" s="21" t="s">
        <v>123</v>
      </c>
      <c r="B33" s="24" t="s">
        <v>124</v>
      </c>
      <c r="C33" s="24" t="s">
        <v>125</v>
      </c>
      <c r="D33" s="24" t="s">
        <v>37</v>
      </c>
      <c r="E33" s="16" t="s">
        <v>122</v>
      </c>
      <c r="F33" s="17">
        <v>46052</v>
      </c>
      <c r="G33" s="17">
        <v>46062</v>
      </c>
      <c r="H33" s="26">
        <v>46192</v>
      </c>
      <c r="I33" s="4">
        <v>32000000</v>
      </c>
      <c r="J33" s="20">
        <v>2933337</v>
      </c>
    </row>
    <row r="34" spans="1:10" ht="38.25" x14ac:dyDescent="0.2">
      <c r="A34" s="21" t="s">
        <v>126</v>
      </c>
      <c r="B34" s="24" t="s">
        <v>127</v>
      </c>
      <c r="C34" s="24" t="s">
        <v>128</v>
      </c>
      <c r="D34" s="24" t="s">
        <v>37</v>
      </c>
      <c r="E34" s="16" t="s">
        <v>122</v>
      </c>
      <c r="F34" s="17">
        <v>46052</v>
      </c>
      <c r="G34" s="17">
        <v>46062</v>
      </c>
      <c r="H34" s="26">
        <v>46112</v>
      </c>
      <c r="I34" s="4">
        <v>32000000</v>
      </c>
      <c r="J34" s="20"/>
    </row>
    <row r="35" spans="1:10" ht="38.25" x14ac:dyDescent="0.2">
      <c r="A35" s="21" t="s">
        <v>129</v>
      </c>
      <c r="B35" s="24" t="s">
        <v>130</v>
      </c>
      <c r="C35" s="24" t="s">
        <v>131</v>
      </c>
      <c r="D35" s="24" t="s">
        <v>37</v>
      </c>
      <c r="E35" s="16" t="s">
        <v>122</v>
      </c>
      <c r="F35" s="17">
        <v>46052</v>
      </c>
      <c r="G35" s="17">
        <v>46062</v>
      </c>
      <c r="H35" s="26">
        <v>46192</v>
      </c>
      <c r="I35" s="4">
        <v>32000000</v>
      </c>
      <c r="J35" s="20">
        <v>2933337</v>
      </c>
    </row>
    <row r="36" spans="1:10" ht="38.25" x14ac:dyDescent="0.2">
      <c r="A36" s="21" t="s">
        <v>132</v>
      </c>
      <c r="B36" s="34" t="s">
        <v>133</v>
      </c>
      <c r="C36" s="34" t="s">
        <v>134</v>
      </c>
      <c r="D36" s="24" t="s">
        <v>37</v>
      </c>
      <c r="E36" s="16" t="s">
        <v>135</v>
      </c>
      <c r="F36" s="17">
        <v>46052</v>
      </c>
      <c r="G36" s="17">
        <v>46062</v>
      </c>
      <c r="H36" s="26">
        <v>46072</v>
      </c>
      <c r="I36" s="4">
        <v>12000000</v>
      </c>
      <c r="J36" s="20"/>
    </row>
    <row r="37" spans="1:10" ht="38.25" x14ac:dyDescent="0.2">
      <c r="A37" s="21" t="s">
        <v>136</v>
      </c>
      <c r="B37" s="24" t="s">
        <v>137</v>
      </c>
      <c r="C37" s="24" t="s">
        <v>138</v>
      </c>
      <c r="D37" s="24" t="s">
        <v>37</v>
      </c>
      <c r="E37" s="16" t="s">
        <v>135</v>
      </c>
      <c r="F37" s="17">
        <v>46052</v>
      </c>
      <c r="G37" s="17">
        <v>46062</v>
      </c>
      <c r="H37" s="26">
        <v>46192</v>
      </c>
      <c r="I37" s="4">
        <v>12000000</v>
      </c>
      <c r="J37" s="20">
        <v>1100000</v>
      </c>
    </row>
    <row r="38" spans="1:10" ht="38.25" x14ac:dyDescent="0.2">
      <c r="A38" s="21" t="s">
        <v>139</v>
      </c>
      <c r="B38" s="34" t="s">
        <v>140</v>
      </c>
      <c r="C38" s="34" t="s">
        <v>141</v>
      </c>
      <c r="D38" s="24" t="s">
        <v>37</v>
      </c>
      <c r="E38" s="16" t="s">
        <v>135</v>
      </c>
      <c r="F38" s="17">
        <v>46052</v>
      </c>
      <c r="G38" s="17">
        <v>46063</v>
      </c>
      <c r="H38" s="26">
        <v>46192</v>
      </c>
      <c r="I38" s="4">
        <v>12000000</v>
      </c>
      <c r="J38" s="20">
        <v>1000000</v>
      </c>
    </row>
    <row r="39" spans="1:10" ht="38.25" x14ac:dyDescent="0.2">
      <c r="A39" s="21" t="s">
        <v>142</v>
      </c>
      <c r="B39" s="24" t="s">
        <v>143</v>
      </c>
      <c r="C39" s="24" t="s">
        <v>144</v>
      </c>
      <c r="D39" s="24" t="s">
        <v>37</v>
      </c>
      <c r="E39" s="16" t="s">
        <v>135</v>
      </c>
      <c r="F39" s="17">
        <v>46052</v>
      </c>
      <c r="G39" s="17">
        <v>46063</v>
      </c>
      <c r="H39" s="26">
        <v>46192</v>
      </c>
      <c r="I39" s="4">
        <v>12000000</v>
      </c>
      <c r="J39" s="20">
        <v>1000000</v>
      </c>
    </row>
    <row r="40" spans="1:10" ht="38.25" x14ac:dyDescent="0.2">
      <c r="A40" s="21" t="s">
        <v>145</v>
      </c>
      <c r="B40" s="24" t="s">
        <v>146</v>
      </c>
      <c r="C40" s="24" t="s">
        <v>147</v>
      </c>
      <c r="D40" s="24" t="s">
        <v>37</v>
      </c>
      <c r="E40" s="16" t="s">
        <v>135</v>
      </c>
      <c r="F40" s="17">
        <v>46052</v>
      </c>
      <c r="G40" s="17">
        <v>46062</v>
      </c>
      <c r="H40" s="26">
        <v>46192</v>
      </c>
      <c r="I40" s="4">
        <v>12000000</v>
      </c>
      <c r="J40" s="20">
        <v>1100000</v>
      </c>
    </row>
    <row r="41" spans="1:10" ht="38.25" x14ac:dyDescent="0.2">
      <c r="A41" s="21" t="s">
        <v>148</v>
      </c>
      <c r="B41" s="34" t="s">
        <v>149</v>
      </c>
      <c r="C41" s="34" t="s">
        <v>150</v>
      </c>
      <c r="D41" s="24" t="s">
        <v>37</v>
      </c>
      <c r="E41" s="16" t="s">
        <v>135</v>
      </c>
      <c r="F41" s="43">
        <v>46052</v>
      </c>
      <c r="G41" s="17">
        <v>46062</v>
      </c>
      <c r="H41" s="26">
        <v>46192</v>
      </c>
      <c r="I41" s="4">
        <v>12000000</v>
      </c>
      <c r="J41" s="20">
        <v>1100000</v>
      </c>
    </row>
    <row r="42" spans="1:10" ht="38.25" x14ac:dyDescent="0.2">
      <c r="A42" s="21" t="s">
        <v>151</v>
      </c>
      <c r="B42" s="24" t="s">
        <v>152</v>
      </c>
      <c r="C42" s="24" t="s">
        <v>153</v>
      </c>
      <c r="D42" s="24" t="s">
        <v>37</v>
      </c>
      <c r="E42" s="16" t="s">
        <v>154</v>
      </c>
      <c r="F42" s="17">
        <v>46052</v>
      </c>
      <c r="G42" s="17">
        <v>46062</v>
      </c>
      <c r="H42" s="26">
        <v>46192</v>
      </c>
      <c r="I42" s="4">
        <v>44000000</v>
      </c>
      <c r="J42" s="20">
        <v>4033337</v>
      </c>
    </row>
    <row r="43" spans="1:10" ht="38.25" x14ac:dyDescent="0.2">
      <c r="A43" s="21" t="s">
        <v>155</v>
      </c>
      <c r="B43" s="24" t="s">
        <v>156</v>
      </c>
      <c r="C43" s="24" t="s">
        <v>157</v>
      </c>
      <c r="D43" s="24" t="s">
        <v>37</v>
      </c>
      <c r="E43" s="16" t="s">
        <v>154</v>
      </c>
      <c r="F43" s="17">
        <v>46052</v>
      </c>
      <c r="G43" s="17">
        <v>46062</v>
      </c>
      <c r="H43" s="26">
        <v>46162</v>
      </c>
      <c r="I43" s="4">
        <v>44000000</v>
      </c>
      <c r="J43" s="20"/>
    </row>
    <row r="44" spans="1:10" ht="38.25" x14ac:dyDescent="0.2">
      <c r="A44" s="21" t="s">
        <v>158</v>
      </c>
      <c r="B44" s="51" t="s">
        <v>159</v>
      </c>
      <c r="C44" s="34" t="s">
        <v>160</v>
      </c>
      <c r="D44" s="24" t="s">
        <v>37</v>
      </c>
      <c r="E44" s="16" t="s">
        <v>154</v>
      </c>
      <c r="F44" s="17">
        <v>46052</v>
      </c>
      <c r="G44" s="17">
        <v>46065</v>
      </c>
      <c r="H44" s="26">
        <v>46192</v>
      </c>
      <c r="I44" s="4">
        <v>30000000</v>
      </c>
      <c r="J44" s="20">
        <v>2250000</v>
      </c>
    </row>
    <row r="45" spans="1:10" ht="38.25" x14ac:dyDescent="0.2">
      <c r="A45" s="21" t="s">
        <v>161</v>
      </c>
      <c r="B45" s="34" t="s">
        <v>162</v>
      </c>
      <c r="C45" s="34" t="s">
        <v>163</v>
      </c>
      <c r="D45" s="24" t="s">
        <v>37</v>
      </c>
      <c r="E45" s="16" t="s">
        <v>135</v>
      </c>
      <c r="F45" s="43">
        <v>46052</v>
      </c>
      <c r="G45" s="17">
        <v>46062</v>
      </c>
      <c r="H45" s="26">
        <v>46085</v>
      </c>
      <c r="I45" s="4">
        <v>11200000</v>
      </c>
      <c r="J45" s="20"/>
    </row>
    <row r="46" spans="1:10" ht="38.25" x14ac:dyDescent="0.2">
      <c r="A46" s="21" t="s">
        <v>164</v>
      </c>
      <c r="B46" s="34" t="s">
        <v>165</v>
      </c>
      <c r="C46" s="34" t="s">
        <v>166</v>
      </c>
      <c r="D46" s="24" t="s">
        <v>37</v>
      </c>
      <c r="E46" s="16" t="s">
        <v>135</v>
      </c>
      <c r="F46" s="43">
        <v>46052</v>
      </c>
      <c r="G46" s="17">
        <v>46067</v>
      </c>
      <c r="H46" s="26">
        <v>46092</v>
      </c>
      <c r="I46" s="4">
        <v>11200000</v>
      </c>
      <c r="J46" s="20"/>
    </row>
    <row r="47" spans="1:10" ht="38.25" x14ac:dyDescent="0.2">
      <c r="A47" s="21" t="s">
        <v>167</v>
      </c>
      <c r="B47" s="34" t="s">
        <v>168</v>
      </c>
      <c r="C47" s="34" t="s">
        <v>169</v>
      </c>
      <c r="D47" s="24" t="s">
        <v>37</v>
      </c>
      <c r="E47" s="16" t="s">
        <v>135</v>
      </c>
      <c r="F47" s="43">
        <v>46052</v>
      </c>
      <c r="G47" s="17">
        <v>46062</v>
      </c>
      <c r="H47" s="26">
        <v>46192</v>
      </c>
      <c r="I47" s="4">
        <v>11200000</v>
      </c>
      <c r="J47" s="20">
        <v>1026663</v>
      </c>
    </row>
    <row r="48" spans="1:10" ht="38.25" x14ac:dyDescent="0.2">
      <c r="A48" s="21" t="s">
        <v>170</v>
      </c>
      <c r="B48" s="34" t="s">
        <v>171</v>
      </c>
      <c r="C48" s="34" t="s">
        <v>172</v>
      </c>
      <c r="D48" s="24" t="s">
        <v>37</v>
      </c>
      <c r="E48" s="16" t="s">
        <v>135</v>
      </c>
      <c r="F48" s="43">
        <v>46052</v>
      </c>
      <c r="G48" s="17">
        <v>46062</v>
      </c>
      <c r="H48" s="26">
        <v>46084</v>
      </c>
      <c r="I48" s="4">
        <v>11200000</v>
      </c>
      <c r="J48" s="20"/>
    </row>
    <row r="49" spans="1:10" ht="38.25" x14ac:dyDescent="0.2">
      <c r="A49" s="21" t="s">
        <v>173</v>
      </c>
      <c r="B49" s="34" t="s">
        <v>174</v>
      </c>
      <c r="C49" s="34" t="s">
        <v>175</v>
      </c>
      <c r="D49" s="24" t="s">
        <v>37</v>
      </c>
      <c r="E49" s="16" t="s">
        <v>135</v>
      </c>
      <c r="F49" s="17">
        <v>46052</v>
      </c>
      <c r="G49" s="17">
        <v>46062</v>
      </c>
      <c r="H49" s="26">
        <v>46192</v>
      </c>
      <c r="I49" s="4">
        <v>12000000</v>
      </c>
      <c r="J49" s="20">
        <v>1100000</v>
      </c>
    </row>
    <row r="50" spans="1:10" ht="38.25" x14ac:dyDescent="0.2">
      <c r="A50" s="21" t="s">
        <v>176</v>
      </c>
      <c r="B50" s="34" t="s">
        <v>177</v>
      </c>
      <c r="C50" s="34" t="s">
        <v>178</v>
      </c>
      <c r="D50" s="24" t="s">
        <v>37</v>
      </c>
      <c r="E50" s="16" t="s">
        <v>135</v>
      </c>
      <c r="F50" s="43">
        <v>46052</v>
      </c>
      <c r="G50" s="17">
        <v>46062</v>
      </c>
      <c r="H50" s="26">
        <v>46192</v>
      </c>
      <c r="I50" s="4">
        <v>12000000</v>
      </c>
      <c r="J50" s="20">
        <v>1100000</v>
      </c>
    </row>
    <row r="51" spans="1:10" ht="38.25" x14ac:dyDescent="0.2">
      <c r="A51" s="21" t="s">
        <v>179</v>
      </c>
      <c r="B51" s="34" t="s">
        <v>180</v>
      </c>
      <c r="C51" s="34" t="s">
        <v>181</v>
      </c>
      <c r="D51" s="24" t="s">
        <v>37</v>
      </c>
      <c r="E51" s="16" t="s">
        <v>135</v>
      </c>
      <c r="F51" s="17">
        <v>46052</v>
      </c>
      <c r="G51" s="17">
        <v>46063</v>
      </c>
      <c r="H51" s="26">
        <v>46192</v>
      </c>
      <c r="I51" s="4">
        <v>11200000</v>
      </c>
      <c r="J51" s="20">
        <v>933330</v>
      </c>
    </row>
    <row r="52" spans="1:10" ht="50.25" customHeight="1" x14ac:dyDescent="0.2">
      <c r="A52" s="21" t="s">
        <v>182</v>
      </c>
      <c r="B52" s="24" t="s">
        <v>183</v>
      </c>
      <c r="C52" s="24" t="s">
        <v>184</v>
      </c>
      <c r="D52" s="24" t="s">
        <v>37</v>
      </c>
      <c r="E52" s="16" t="s">
        <v>122</v>
      </c>
      <c r="F52" s="43">
        <v>46052</v>
      </c>
      <c r="G52" s="17">
        <v>46062</v>
      </c>
      <c r="H52" s="26">
        <v>46192</v>
      </c>
      <c r="I52" s="4">
        <v>32000000</v>
      </c>
      <c r="J52" s="20">
        <v>2933337</v>
      </c>
    </row>
    <row r="53" spans="1:10" ht="38.25" x14ac:dyDescent="0.2">
      <c r="A53" s="21" t="s">
        <v>185</v>
      </c>
      <c r="B53" s="24" t="s">
        <v>186</v>
      </c>
      <c r="C53" s="24" t="s">
        <v>187</v>
      </c>
      <c r="D53" s="24" t="s">
        <v>37</v>
      </c>
      <c r="E53" s="16" t="s">
        <v>135</v>
      </c>
      <c r="F53" s="43">
        <v>46052</v>
      </c>
      <c r="G53" s="17">
        <v>46062</v>
      </c>
      <c r="H53" s="26">
        <v>46192</v>
      </c>
      <c r="I53" s="4">
        <v>12000000</v>
      </c>
      <c r="J53" s="20">
        <v>1100000</v>
      </c>
    </row>
    <row r="54" spans="1:10" ht="38.25" x14ac:dyDescent="0.2">
      <c r="A54" s="21" t="s">
        <v>188</v>
      </c>
      <c r="B54" s="24" t="s">
        <v>189</v>
      </c>
      <c r="C54" s="24" t="s">
        <v>190</v>
      </c>
      <c r="D54" s="24" t="s">
        <v>37</v>
      </c>
      <c r="E54" s="16" t="s">
        <v>154</v>
      </c>
      <c r="F54" s="43">
        <v>46052</v>
      </c>
      <c r="G54" s="17">
        <v>46062</v>
      </c>
      <c r="H54" s="26">
        <v>46192</v>
      </c>
      <c r="I54" s="4">
        <v>44000000</v>
      </c>
      <c r="J54" s="20">
        <v>4033337</v>
      </c>
    </row>
    <row r="55" spans="1:10" ht="25.5" x14ac:dyDescent="0.2">
      <c r="A55" s="21" t="s">
        <v>191</v>
      </c>
      <c r="B55" s="34" t="s">
        <v>192</v>
      </c>
      <c r="C55" s="24" t="s">
        <v>193</v>
      </c>
      <c r="D55" s="24" t="s">
        <v>37</v>
      </c>
      <c r="E55" s="16" t="s">
        <v>194</v>
      </c>
      <c r="F55" s="17">
        <v>46052</v>
      </c>
      <c r="G55" s="17">
        <v>46062</v>
      </c>
      <c r="H55" s="26">
        <v>46192</v>
      </c>
      <c r="I55" s="4">
        <v>24000000</v>
      </c>
      <c r="J55" s="20">
        <v>2200000</v>
      </c>
    </row>
    <row r="56" spans="1:10" ht="38.25" x14ac:dyDescent="0.2">
      <c r="A56" s="15" t="s">
        <v>195</v>
      </c>
      <c r="B56" s="16" t="s">
        <v>196</v>
      </c>
      <c r="C56" s="25">
        <v>800234281</v>
      </c>
      <c r="D56" s="24" t="s">
        <v>197</v>
      </c>
      <c r="E56" s="16" t="s">
        <v>198</v>
      </c>
      <c r="F56" s="43">
        <v>46052</v>
      </c>
      <c r="G56" s="17">
        <v>46069</v>
      </c>
      <c r="H56" s="26">
        <v>46203</v>
      </c>
      <c r="I56" s="4">
        <v>378000000</v>
      </c>
      <c r="J56" s="20">
        <f>12600000+14000000+3850000</f>
        <v>30450000</v>
      </c>
    </row>
    <row r="57" spans="1:10" ht="25.5" x14ac:dyDescent="0.2">
      <c r="A57" s="21" t="s">
        <v>199</v>
      </c>
      <c r="B57" s="24" t="s">
        <v>200</v>
      </c>
      <c r="C57" s="24" t="s">
        <v>201</v>
      </c>
      <c r="D57" s="24" t="s">
        <v>37</v>
      </c>
      <c r="E57" s="16" t="s">
        <v>194</v>
      </c>
      <c r="F57" s="43">
        <v>46052</v>
      </c>
      <c r="G57" s="17">
        <v>46062</v>
      </c>
      <c r="H57" s="26">
        <v>46192</v>
      </c>
      <c r="I57" s="4">
        <v>19000000</v>
      </c>
      <c r="J57" s="20">
        <v>1741663</v>
      </c>
    </row>
    <row r="58" spans="1:10" ht="25.5" x14ac:dyDescent="0.2">
      <c r="A58" s="21" t="s">
        <v>202</v>
      </c>
      <c r="B58" s="24" t="s">
        <v>203</v>
      </c>
      <c r="C58" s="24" t="s">
        <v>204</v>
      </c>
      <c r="D58" s="24" t="s">
        <v>37</v>
      </c>
      <c r="E58" s="16" t="s">
        <v>194</v>
      </c>
      <c r="F58" s="43">
        <v>46052</v>
      </c>
      <c r="G58" s="17">
        <v>46062</v>
      </c>
      <c r="H58" s="26">
        <v>46192</v>
      </c>
      <c r="I58" s="4">
        <v>24000000</v>
      </c>
      <c r="J58" s="20">
        <v>2200000</v>
      </c>
    </row>
    <row r="59" spans="1:10" ht="38.25" x14ac:dyDescent="0.2">
      <c r="A59" s="21" t="s">
        <v>205</v>
      </c>
      <c r="B59" s="51" t="s">
        <v>206</v>
      </c>
      <c r="C59" s="34" t="s">
        <v>207</v>
      </c>
      <c r="D59" s="24" t="s">
        <v>37</v>
      </c>
      <c r="E59" s="16" t="s">
        <v>154</v>
      </c>
      <c r="F59" s="43">
        <v>46052</v>
      </c>
      <c r="G59" s="17">
        <v>46073</v>
      </c>
      <c r="H59" s="17">
        <v>46192</v>
      </c>
      <c r="I59" s="4">
        <v>30000000</v>
      </c>
      <c r="J59" s="20"/>
    </row>
    <row r="60" spans="1:10" ht="25.5" x14ac:dyDescent="0.2">
      <c r="A60" s="21" t="s">
        <v>208</v>
      </c>
      <c r="B60" s="34" t="s">
        <v>209</v>
      </c>
      <c r="C60" s="24" t="s">
        <v>210</v>
      </c>
      <c r="D60" s="24" t="s">
        <v>37</v>
      </c>
      <c r="E60" s="16" t="s">
        <v>194</v>
      </c>
      <c r="F60" s="43">
        <v>46052</v>
      </c>
      <c r="G60" s="17">
        <v>46069</v>
      </c>
      <c r="H60" s="26">
        <v>46192</v>
      </c>
      <c r="I60" s="4">
        <v>24000000</v>
      </c>
      <c r="J60" s="20">
        <v>800000</v>
      </c>
    </row>
    <row r="61" spans="1:10" ht="38.25" x14ac:dyDescent="0.2">
      <c r="A61" s="21" t="s">
        <v>211</v>
      </c>
      <c r="B61" s="34" t="s">
        <v>212</v>
      </c>
      <c r="C61" s="34" t="s">
        <v>213</v>
      </c>
      <c r="D61" s="24" t="s">
        <v>37</v>
      </c>
      <c r="E61" s="16" t="s">
        <v>135</v>
      </c>
      <c r="F61" s="17">
        <v>46052</v>
      </c>
      <c r="G61" s="17">
        <v>46062</v>
      </c>
      <c r="H61" s="26">
        <v>46192</v>
      </c>
      <c r="I61" s="4">
        <v>11200000</v>
      </c>
      <c r="J61" s="20">
        <v>1026663</v>
      </c>
    </row>
    <row r="62" spans="1:10" ht="50.25" customHeight="1" x14ac:dyDescent="0.2">
      <c r="A62" s="21" t="s">
        <v>214</v>
      </c>
      <c r="B62" s="34" t="s">
        <v>215</v>
      </c>
      <c r="C62" s="34" t="s">
        <v>216</v>
      </c>
      <c r="D62" s="24" t="s">
        <v>37</v>
      </c>
      <c r="E62" s="16" t="s">
        <v>122</v>
      </c>
      <c r="F62" s="43">
        <v>46052</v>
      </c>
      <c r="G62" s="17">
        <v>46062</v>
      </c>
      <c r="H62" s="26">
        <v>46192</v>
      </c>
      <c r="I62" s="4">
        <v>32000000</v>
      </c>
      <c r="J62" s="20">
        <v>2933337</v>
      </c>
    </row>
    <row r="63" spans="1:10" ht="38.25" x14ac:dyDescent="0.2">
      <c r="A63" s="21" t="s">
        <v>217</v>
      </c>
      <c r="B63" s="34" t="s">
        <v>218</v>
      </c>
      <c r="C63" s="34" t="s">
        <v>219</v>
      </c>
      <c r="D63" s="24" t="s">
        <v>37</v>
      </c>
      <c r="E63" s="16" t="s">
        <v>135</v>
      </c>
      <c r="F63" s="43">
        <v>46052</v>
      </c>
      <c r="G63" s="17">
        <v>46062</v>
      </c>
      <c r="H63" s="26">
        <v>46192</v>
      </c>
      <c r="I63" s="4">
        <v>12000000</v>
      </c>
      <c r="J63" s="20">
        <v>1100000</v>
      </c>
    </row>
    <row r="64" spans="1:10" ht="38.25" x14ac:dyDescent="0.2">
      <c r="A64" s="21" t="s">
        <v>220</v>
      </c>
      <c r="B64" s="24" t="s">
        <v>221</v>
      </c>
      <c r="C64" s="24" t="s">
        <v>222</v>
      </c>
      <c r="D64" s="24" t="s">
        <v>37</v>
      </c>
      <c r="E64" s="16" t="s">
        <v>135</v>
      </c>
      <c r="F64" s="43">
        <v>46052</v>
      </c>
      <c r="G64" s="17">
        <v>46063</v>
      </c>
      <c r="H64" s="17">
        <v>46182</v>
      </c>
      <c r="I64" s="4">
        <v>12000000</v>
      </c>
      <c r="J64" s="20"/>
    </row>
    <row r="65" spans="1:10" ht="38.25" x14ac:dyDescent="0.2">
      <c r="A65" s="21" t="s">
        <v>223</v>
      </c>
      <c r="B65" s="34" t="s">
        <v>224</v>
      </c>
      <c r="C65" s="34" t="s">
        <v>225</v>
      </c>
      <c r="D65" s="24" t="s">
        <v>37</v>
      </c>
      <c r="E65" s="16" t="s">
        <v>135</v>
      </c>
      <c r="F65" s="43">
        <v>46052</v>
      </c>
      <c r="G65" s="17">
        <v>46063</v>
      </c>
      <c r="H65" s="26">
        <v>46192</v>
      </c>
      <c r="I65" s="4">
        <v>12000000</v>
      </c>
      <c r="J65" s="20">
        <v>1000000</v>
      </c>
    </row>
    <row r="66" spans="1:10" ht="38.25" x14ac:dyDescent="0.2">
      <c r="A66" s="21" t="s">
        <v>226</v>
      </c>
      <c r="B66" s="34" t="s">
        <v>227</v>
      </c>
      <c r="C66" s="34" t="s">
        <v>228</v>
      </c>
      <c r="D66" s="24" t="s">
        <v>37</v>
      </c>
      <c r="E66" s="16" t="s">
        <v>135</v>
      </c>
      <c r="F66" s="43">
        <v>46052</v>
      </c>
      <c r="G66" s="17">
        <v>46062</v>
      </c>
      <c r="H66" s="26">
        <v>46192</v>
      </c>
      <c r="I66" s="4">
        <v>12000000</v>
      </c>
      <c r="J66" s="20">
        <v>1100000</v>
      </c>
    </row>
    <row r="67" spans="1:10" ht="38.25" x14ac:dyDescent="0.2">
      <c r="A67" s="21" t="s">
        <v>229</v>
      </c>
      <c r="B67" s="24" t="s">
        <v>230</v>
      </c>
      <c r="C67" s="24" t="s">
        <v>231</v>
      </c>
      <c r="D67" s="24" t="s">
        <v>37</v>
      </c>
      <c r="E67" s="16" t="s">
        <v>232</v>
      </c>
      <c r="F67" s="43">
        <v>46052</v>
      </c>
      <c r="G67" s="17">
        <v>46062</v>
      </c>
      <c r="H67" s="26">
        <v>46192</v>
      </c>
      <c r="I67" s="4">
        <v>24000000</v>
      </c>
      <c r="J67" s="20">
        <v>2200000</v>
      </c>
    </row>
    <row r="68" spans="1:10" ht="38.25" x14ac:dyDescent="0.2">
      <c r="A68" s="21" t="s">
        <v>233</v>
      </c>
      <c r="B68" s="34" t="s">
        <v>234</v>
      </c>
      <c r="C68" s="34" t="s">
        <v>235</v>
      </c>
      <c r="D68" s="24" t="s">
        <v>37</v>
      </c>
      <c r="E68" s="16" t="s">
        <v>122</v>
      </c>
      <c r="F68" s="43">
        <v>46052</v>
      </c>
      <c r="G68" s="17">
        <v>46062</v>
      </c>
      <c r="H68" s="17">
        <v>46181</v>
      </c>
      <c r="I68" s="4">
        <v>24000000</v>
      </c>
      <c r="J68" s="20"/>
    </row>
    <row r="69" spans="1:10" ht="38.25" x14ac:dyDescent="0.2">
      <c r="A69" s="21" t="s">
        <v>236</v>
      </c>
      <c r="B69" s="34" t="s">
        <v>237</v>
      </c>
      <c r="C69" s="34" t="s">
        <v>238</v>
      </c>
      <c r="D69" s="24" t="s">
        <v>37</v>
      </c>
      <c r="E69" s="16" t="s">
        <v>122</v>
      </c>
      <c r="F69" s="43">
        <v>46052</v>
      </c>
      <c r="G69" s="17">
        <v>46062</v>
      </c>
      <c r="H69" s="26">
        <v>46192</v>
      </c>
      <c r="I69" s="4">
        <v>24000000</v>
      </c>
      <c r="J69" s="20">
        <v>2200000</v>
      </c>
    </row>
    <row r="70" spans="1:10" ht="38.25" x14ac:dyDescent="0.2">
      <c r="A70" s="21" t="s">
        <v>239</v>
      </c>
      <c r="B70" s="24" t="s">
        <v>240</v>
      </c>
      <c r="C70" s="24" t="s">
        <v>241</v>
      </c>
      <c r="D70" s="24" t="s">
        <v>37</v>
      </c>
      <c r="E70" s="16" t="s">
        <v>135</v>
      </c>
      <c r="F70" s="43">
        <v>46052</v>
      </c>
      <c r="G70" s="17">
        <v>46062</v>
      </c>
      <c r="H70" s="26">
        <v>46192</v>
      </c>
      <c r="I70" s="4">
        <v>12000000</v>
      </c>
      <c r="J70" s="20">
        <v>1100000</v>
      </c>
    </row>
    <row r="71" spans="1:10" ht="38.25" x14ac:dyDescent="0.2">
      <c r="A71" s="21" t="s">
        <v>242</v>
      </c>
      <c r="B71" s="24" t="s">
        <v>243</v>
      </c>
      <c r="C71" s="24" t="s">
        <v>244</v>
      </c>
      <c r="D71" s="24" t="s">
        <v>37</v>
      </c>
      <c r="E71" s="16" t="s">
        <v>232</v>
      </c>
      <c r="F71" s="43">
        <v>46052</v>
      </c>
      <c r="G71" s="17">
        <v>46062</v>
      </c>
      <c r="H71" s="26">
        <v>46192</v>
      </c>
      <c r="I71" s="4">
        <v>24000000</v>
      </c>
      <c r="J71" s="20">
        <v>2200000</v>
      </c>
    </row>
    <row r="72" spans="1:10" ht="38.25" x14ac:dyDescent="0.2">
      <c r="A72" s="21" t="s">
        <v>245</v>
      </c>
      <c r="B72" s="34" t="s">
        <v>246</v>
      </c>
      <c r="C72" s="34" t="s">
        <v>247</v>
      </c>
      <c r="D72" s="24" t="s">
        <v>37</v>
      </c>
      <c r="E72" s="16" t="s">
        <v>232</v>
      </c>
      <c r="F72" s="43">
        <v>46052</v>
      </c>
      <c r="G72" s="17">
        <v>46063</v>
      </c>
      <c r="H72" s="26">
        <v>46192</v>
      </c>
      <c r="I72" s="4">
        <v>24000000</v>
      </c>
      <c r="J72" s="20">
        <v>2000000</v>
      </c>
    </row>
    <row r="73" spans="1:10" ht="38.25" x14ac:dyDescent="0.2">
      <c r="A73" s="21" t="s">
        <v>248</v>
      </c>
      <c r="B73" s="34" t="s">
        <v>249</v>
      </c>
      <c r="C73" s="34" t="s">
        <v>250</v>
      </c>
      <c r="D73" s="24" t="s">
        <v>37</v>
      </c>
      <c r="E73" s="16" t="s">
        <v>232</v>
      </c>
      <c r="F73" s="43">
        <v>46052</v>
      </c>
      <c r="G73" s="17">
        <v>46064</v>
      </c>
      <c r="H73" s="26">
        <v>46192</v>
      </c>
      <c r="I73" s="4">
        <v>24000000</v>
      </c>
      <c r="J73" s="20">
        <v>1800000</v>
      </c>
    </row>
    <row r="74" spans="1:10" ht="38.25" x14ac:dyDescent="0.2">
      <c r="A74" s="21" t="s">
        <v>251</v>
      </c>
      <c r="B74" s="51" t="s">
        <v>252</v>
      </c>
      <c r="C74" s="34" t="s">
        <v>253</v>
      </c>
      <c r="D74" s="24" t="s">
        <v>37</v>
      </c>
      <c r="E74" s="16" t="s">
        <v>154</v>
      </c>
      <c r="F74" s="43">
        <v>46052</v>
      </c>
      <c r="G74" s="17">
        <v>46062</v>
      </c>
      <c r="H74" s="26">
        <v>46192</v>
      </c>
      <c r="I74" s="4">
        <v>30000000</v>
      </c>
      <c r="J74" s="20">
        <v>2750000</v>
      </c>
    </row>
    <row r="75" spans="1:10" ht="38.25" x14ac:dyDescent="0.2">
      <c r="A75" s="21" t="s">
        <v>254</v>
      </c>
      <c r="B75" s="34" t="s">
        <v>255</v>
      </c>
      <c r="C75" s="34" t="s">
        <v>256</v>
      </c>
      <c r="D75" s="24" t="s">
        <v>37</v>
      </c>
      <c r="E75" s="16" t="s">
        <v>257</v>
      </c>
      <c r="F75" s="43">
        <v>46052</v>
      </c>
      <c r="G75" s="17">
        <v>46062</v>
      </c>
      <c r="H75" s="26">
        <v>46192</v>
      </c>
      <c r="I75" s="4">
        <v>11200000</v>
      </c>
      <c r="J75" s="20">
        <v>1026663</v>
      </c>
    </row>
    <row r="76" spans="1:10" ht="38.25" x14ac:dyDescent="0.2">
      <c r="A76" s="21" t="s">
        <v>258</v>
      </c>
      <c r="B76" s="34" t="s">
        <v>259</v>
      </c>
      <c r="C76" s="34" t="s">
        <v>260</v>
      </c>
      <c r="D76" s="24" t="s">
        <v>37</v>
      </c>
      <c r="E76" s="16" t="s">
        <v>257</v>
      </c>
      <c r="F76" s="43">
        <v>46052</v>
      </c>
      <c r="G76" s="17">
        <v>46065</v>
      </c>
      <c r="H76" s="26">
        <v>46192</v>
      </c>
      <c r="I76" s="4">
        <v>12000000</v>
      </c>
      <c r="J76" s="20">
        <v>800000</v>
      </c>
    </row>
    <row r="77" spans="1:10" x14ac:dyDescent="0.2">
      <c r="A77" s="15" t="s">
        <v>261</v>
      </c>
      <c r="B77" s="16" t="s">
        <v>262</v>
      </c>
      <c r="C77" s="24" t="s">
        <v>263</v>
      </c>
      <c r="D77" s="24" t="s">
        <v>264</v>
      </c>
      <c r="E77" s="16" t="s">
        <v>265</v>
      </c>
      <c r="F77" s="43">
        <v>46052</v>
      </c>
      <c r="G77" s="17">
        <v>46062</v>
      </c>
      <c r="H77" s="17">
        <v>46242</v>
      </c>
      <c r="I77" s="4">
        <v>59999919</v>
      </c>
      <c r="J77" s="20"/>
    </row>
    <row r="78" spans="1:10" ht="38.25" x14ac:dyDescent="0.2">
      <c r="A78" s="21" t="s">
        <v>266</v>
      </c>
      <c r="B78" s="34" t="s">
        <v>267</v>
      </c>
      <c r="C78" s="34" t="s">
        <v>268</v>
      </c>
      <c r="D78" s="24" t="s">
        <v>37</v>
      </c>
      <c r="E78" s="16" t="s">
        <v>122</v>
      </c>
      <c r="F78" s="43">
        <v>46052</v>
      </c>
      <c r="G78" s="17">
        <v>46062</v>
      </c>
      <c r="H78" s="26">
        <v>46192</v>
      </c>
      <c r="I78" s="4">
        <v>32000000</v>
      </c>
      <c r="J78" s="20">
        <v>2933337</v>
      </c>
    </row>
    <row r="79" spans="1:10" ht="38.25" x14ac:dyDescent="0.2">
      <c r="A79" s="21" t="s">
        <v>269</v>
      </c>
      <c r="B79" s="34" t="s">
        <v>270</v>
      </c>
      <c r="C79" s="34" t="s">
        <v>271</v>
      </c>
      <c r="D79" s="24" t="s">
        <v>37</v>
      </c>
      <c r="E79" s="16" t="s">
        <v>135</v>
      </c>
      <c r="F79" s="43">
        <v>46052</v>
      </c>
      <c r="G79" s="17">
        <v>46065</v>
      </c>
      <c r="H79" s="26">
        <v>46120</v>
      </c>
      <c r="I79" s="4">
        <v>11200000</v>
      </c>
      <c r="J79" s="20"/>
    </row>
    <row r="80" spans="1:10" ht="38.25" x14ac:dyDescent="0.2">
      <c r="A80" s="21" t="s">
        <v>272</v>
      </c>
      <c r="B80" s="34" t="s">
        <v>273</v>
      </c>
      <c r="C80" s="34" t="s">
        <v>274</v>
      </c>
      <c r="D80" s="24" t="s">
        <v>37</v>
      </c>
      <c r="E80" s="16" t="s">
        <v>135</v>
      </c>
      <c r="F80" s="43">
        <v>46052</v>
      </c>
      <c r="G80" s="17">
        <v>46064</v>
      </c>
      <c r="H80" s="26">
        <v>46192</v>
      </c>
      <c r="I80" s="4">
        <v>12000000</v>
      </c>
      <c r="J80" s="20">
        <v>900000</v>
      </c>
    </row>
    <row r="81" spans="1:10" x14ac:dyDescent="0.2">
      <c r="A81" s="21" t="s">
        <v>275</v>
      </c>
      <c r="B81" s="16" t="s">
        <v>276</v>
      </c>
      <c r="C81" s="25">
        <v>901144984</v>
      </c>
      <c r="D81" s="24" t="s">
        <v>277</v>
      </c>
      <c r="E81" s="16" t="s">
        <v>278</v>
      </c>
      <c r="F81" s="43">
        <v>46052</v>
      </c>
      <c r="G81" s="17">
        <v>46055</v>
      </c>
      <c r="H81" s="17">
        <v>46174</v>
      </c>
      <c r="I81" s="4">
        <v>77302077</v>
      </c>
      <c r="J81" s="20">
        <v>10749941</v>
      </c>
    </row>
    <row r="82" spans="1:10" ht="38.25" x14ac:dyDescent="0.2">
      <c r="A82" s="21" t="s">
        <v>279</v>
      </c>
      <c r="B82" s="24" t="s">
        <v>280</v>
      </c>
      <c r="C82" s="24" t="s">
        <v>281</v>
      </c>
      <c r="D82" s="24" t="s">
        <v>37</v>
      </c>
      <c r="E82" s="16" t="s">
        <v>282</v>
      </c>
      <c r="F82" s="43">
        <v>46052</v>
      </c>
      <c r="G82" s="17">
        <v>46062</v>
      </c>
      <c r="H82" s="26">
        <v>46192</v>
      </c>
      <c r="I82" s="4">
        <v>12000000</v>
      </c>
      <c r="J82" s="20">
        <v>1100000</v>
      </c>
    </row>
    <row r="83" spans="1:10" ht="38.25" x14ac:dyDescent="0.2">
      <c r="A83" s="49" t="s">
        <v>283</v>
      </c>
      <c r="B83" s="35" t="s">
        <v>284</v>
      </c>
      <c r="C83" s="34" t="s">
        <v>285</v>
      </c>
      <c r="D83" s="24" t="s">
        <v>37</v>
      </c>
      <c r="E83" s="16" t="s">
        <v>135</v>
      </c>
      <c r="F83" s="43">
        <v>46052</v>
      </c>
      <c r="G83" s="17">
        <v>46062</v>
      </c>
      <c r="H83" s="26">
        <v>46192</v>
      </c>
      <c r="I83" s="4">
        <v>12000000</v>
      </c>
      <c r="J83" s="20">
        <v>1100000</v>
      </c>
    </row>
    <row r="84" spans="1:10" ht="38.25" x14ac:dyDescent="0.2">
      <c r="A84" s="21" t="s">
        <v>286</v>
      </c>
      <c r="B84" s="34" t="s">
        <v>287</v>
      </c>
      <c r="C84" s="34" t="s">
        <v>288</v>
      </c>
      <c r="D84" s="24" t="s">
        <v>37</v>
      </c>
      <c r="E84" s="16" t="s">
        <v>289</v>
      </c>
      <c r="F84" s="43">
        <v>46052</v>
      </c>
      <c r="G84" s="17">
        <v>46063</v>
      </c>
      <c r="H84" s="26">
        <v>46192</v>
      </c>
      <c r="I84" s="4">
        <v>12000000</v>
      </c>
      <c r="J84" s="20">
        <v>1000000</v>
      </c>
    </row>
    <row r="85" spans="1:10" ht="25.5" x14ac:dyDescent="0.2">
      <c r="A85" s="15" t="s">
        <v>290</v>
      </c>
      <c r="B85" s="16" t="s">
        <v>262</v>
      </c>
      <c r="C85" s="24" t="s">
        <v>263</v>
      </c>
      <c r="D85" s="24" t="s">
        <v>264</v>
      </c>
      <c r="E85" s="16" t="s">
        <v>291</v>
      </c>
      <c r="F85" s="43">
        <v>46052</v>
      </c>
      <c r="G85" s="17">
        <v>46055</v>
      </c>
      <c r="H85" s="17">
        <v>46143</v>
      </c>
      <c r="I85" s="4">
        <v>56999810</v>
      </c>
      <c r="J85" s="20"/>
    </row>
    <row r="86" spans="1:10" ht="25.5" x14ac:dyDescent="0.2">
      <c r="A86" s="21" t="s">
        <v>292</v>
      </c>
      <c r="B86" s="24" t="s">
        <v>293</v>
      </c>
      <c r="C86" s="25">
        <v>39352524</v>
      </c>
      <c r="D86" s="24" t="s">
        <v>37</v>
      </c>
      <c r="E86" s="16" t="s">
        <v>294</v>
      </c>
      <c r="F86" s="43">
        <v>46052</v>
      </c>
      <c r="G86" s="17">
        <v>46139</v>
      </c>
      <c r="H86" s="17">
        <v>46387</v>
      </c>
      <c r="I86" s="4">
        <v>28000000</v>
      </c>
      <c r="J86" s="20"/>
    </row>
    <row r="87" spans="1:10" ht="25.5" x14ac:dyDescent="0.2">
      <c r="A87" s="15" t="s">
        <v>295</v>
      </c>
      <c r="B87" s="24" t="s">
        <v>113</v>
      </c>
      <c r="C87" s="24" t="s">
        <v>114</v>
      </c>
      <c r="D87" s="24" t="s">
        <v>115</v>
      </c>
      <c r="E87" s="29" t="s">
        <v>291</v>
      </c>
      <c r="F87" s="17">
        <v>46052</v>
      </c>
      <c r="G87" s="17">
        <v>46055</v>
      </c>
      <c r="H87" s="17">
        <v>46143</v>
      </c>
      <c r="I87" s="2">
        <v>92000000</v>
      </c>
      <c r="J87" s="30"/>
    </row>
    <row r="88" spans="1:10" ht="51" x14ac:dyDescent="0.2">
      <c r="A88" s="15" t="s">
        <v>296</v>
      </c>
      <c r="B88" s="24" t="s">
        <v>113</v>
      </c>
      <c r="C88" s="24" t="s">
        <v>114</v>
      </c>
      <c r="D88" s="24" t="s">
        <v>115</v>
      </c>
      <c r="E88" s="29" t="s">
        <v>297</v>
      </c>
      <c r="F88" s="17">
        <v>46052</v>
      </c>
      <c r="G88" s="17">
        <v>46055</v>
      </c>
      <c r="H88" s="17">
        <v>46235</v>
      </c>
      <c r="I88" s="2">
        <v>70000000</v>
      </c>
      <c r="J88" s="30">
        <v>35000000</v>
      </c>
    </row>
    <row r="89" spans="1:10" ht="25.5" x14ac:dyDescent="0.2">
      <c r="A89" s="28" t="s">
        <v>298</v>
      </c>
      <c r="B89" s="24" t="s">
        <v>299</v>
      </c>
      <c r="C89" s="24" t="s">
        <v>300</v>
      </c>
      <c r="D89" s="16" t="s">
        <v>37</v>
      </c>
      <c r="E89" s="16" t="s">
        <v>301</v>
      </c>
      <c r="F89" s="17">
        <v>46052</v>
      </c>
      <c r="G89" s="17">
        <v>46139</v>
      </c>
      <c r="H89" s="17">
        <v>46387</v>
      </c>
      <c r="I89" s="4">
        <v>39963860</v>
      </c>
      <c r="J89" s="20"/>
    </row>
    <row r="90" spans="1:10" ht="25.5" x14ac:dyDescent="0.2">
      <c r="A90" s="15" t="s">
        <v>302</v>
      </c>
      <c r="B90" s="16" t="s">
        <v>262</v>
      </c>
      <c r="C90" s="24" t="s">
        <v>263</v>
      </c>
      <c r="D90" s="24" t="s">
        <v>264</v>
      </c>
      <c r="E90" s="16" t="s">
        <v>303</v>
      </c>
      <c r="F90" s="17">
        <v>46052</v>
      </c>
      <c r="G90" s="17">
        <v>46055</v>
      </c>
      <c r="H90" s="17">
        <v>46174</v>
      </c>
      <c r="I90" s="4">
        <v>31773000</v>
      </c>
      <c r="J90" s="20"/>
    </row>
    <row r="91" spans="1:10" ht="25.5" x14ac:dyDescent="0.2">
      <c r="A91" s="21" t="s">
        <v>304</v>
      </c>
      <c r="B91" s="16" t="s">
        <v>276</v>
      </c>
      <c r="C91" s="25">
        <v>901144984</v>
      </c>
      <c r="D91" s="24" t="s">
        <v>277</v>
      </c>
      <c r="E91" s="16" t="s">
        <v>305</v>
      </c>
      <c r="F91" s="17">
        <v>46052</v>
      </c>
      <c r="G91" s="17">
        <v>46055</v>
      </c>
      <c r="H91" s="17">
        <v>46235</v>
      </c>
      <c r="I91" s="4">
        <v>28718702</v>
      </c>
      <c r="J91" s="20"/>
    </row>
    <row r="92" spans="1:10" ht="25.5" x14ac:dyDescent="0.2">
      <c r="A92" s="15" t="s">
        <v>306</v>
      </c>
      <c r="B92" s="16" t="s">
        <v>262</v>
      </c>
      <c r="C92" s="24" t="s">
        <v>263</v>
      </c>
      <c r="D92" s="24" t="s">
        <v>264</v>
      </c>
      <c r="E92" s="16" t="s">
        <v>307</v>
      </c>
      <c r="F92" s="17">
        <v>46052</v>
      </c>
      <c r="G92" s="17">
        <v>46055</v>
      </c>
      <c r="H92" s="17">
        <v>46387</v>
      </c>
      <c r="I92" s="4">
        <v>108718995</v>
      </c>
      <c r="J92" s="20"/>
    </row>
    <row r="93" spans="1:10" ht="38.25" x14ac:dyDescent="0.2">
      <c r="A93" s="21" t="s">
        <v>308</v>
      </c>
      <c r="B93" s="34" t="s">
        <v>309</v>
      </c>
      <c r="C93" s="34" t="s">
        <v>310</v>
      </c>
      <c r="D93" s="24" t="s">
        <v>37</v>
      </c>
      <c r="E93" s="16" t="s">
        <v>135</v>
      </c>
      <c r="F93" s="43">
        <v>46052</v>
      </c>
      <c r="G93" s="17">
        <v>46063</v>
      </c>
      <c r="H93" s="17">
        <v>46182</v>
      </c>
      <c r="I93" s="4">
        <v>11200000</v>
      </c>
      <c r="J93" s="20"/>
    </row>
    <row r="94" spans="1:10" ht="38.25" x14ac:dyDescent="0.2">
      <c r="A94" s="21" t="s">
        <v>311</v>
      </c>
      <c r="B94" s="34" t="s">
        <v>312</v>
      </c>
      <c r="C94" s="34" t="s">
        <v>313</v>
      </c>
      <c r="D94" s="24" t="s">
        <v>37</v>
      </c>
      <c r="E94" s="16" t="s">
        <v>135</v>
      </c>
      <c r="F94" s="43">
        <v>46052</v>
      </c>
      <c r="G94" s="17">
        <v>46064</v>
      </c>
      <c r="H94" s="26">
        <v>46085</v>
      </c>
      <c r="I94" s="4">
        <v>11200000</v>
      </c>
      <c r="J94" s="20"/>
    </row>
    <row r="95" spans="1:10" ht="38.25" x14ac:dyDescent="0.2">
      <c r="A95" s="21" t="s">
        <v>314</v>
      </c>
      <c r="B95" s="34" t="s">
        <v>315</v>
      </c>
      <c r="C95" s="34" t="s">
        <v>316</v>
      </c>
      <c r="D95" s="24" t="s">
        <v>37</v>
      </c>
      <c r="E95" s="16" t="s">
        <v>135</v>
      </c>
      <c r="F95" s="43">
        <v>46052</v>
      </c>
      <c r="G95" s="17"/>
      <c r="H95" s="17"/>
      <c r="I95" s="4">
        <v>12000000</v>
      </c>
      <c r="J95" s="20"/>
    </row>
    <row r="96" spans="1:10" ht="38.25" x14ac:dyDescent="0.2">
      <c r="A96" s="21" t="s">
        <v>317</v>
      </c>
      <c r="B96" s="34" t="s">
        <v>318</v>
      </c>
      <c r="C96" s="34" t="s">
        <v>319</v>
      </c>
      <c r="D96" s="24" t="s">
        <v>37</v>
      </c>
      <c r="E96" s="16" t="s">
        <v>135</v>
      </c>
      <c r="F96" s="43">
        <v>46052</v>
      </c>
      <c r="G96" s="17">
        <v>46063</v>
      </c>
      <c r="H96" s="26">
        <v>46192</v>
      </c>
      <c r="I96" s="4">
        <v>12000000</v>
      </c>
      <c r="J96" s="20">
        <v>1000000</v>
      </c>
    </row>
    <row r="97" spans="1:10" ht="38.25" x14ac:dyDescent="0.2">
      <c r="A97" s="21" t="s">
        <v>320</v>
      </c>
      <c r="B97" s="51" t="s">
        <v>321</v>
      </c>
      <c r="C97" s="34" t="s">
        <v>322</v>
      </c>
      <c r="D97" s="24" t="s">
        <v>37</v>
      </c>
      <c r="E97" s="16" t="s">
        <v>154</v>
      </c>
      <c r="F97" s="43">
        <v>46052</v>
      </c>
      <c r="G97" s="17">
        <v>46062</v>
      </c>
      <c r="H97" s="26">
        <v>46192</v>
      </c>
      <c r="I97" s="4">
        <v>30000000</v>
      </c>
      <c r="J97" s="20">
        <v>2750000</v>
      </c>
    </row>
    <row r="98" spans="1:10" ht="38.25" x14ac:dyDescent="0.2">
      <c r="A98" s="21" t="s">
        <v>323</v>
      </c>
      <c r="B98" s="34" t="s">
        <v>324</v>
      </c>
      <c r="C98" s="34" t="s">
        <v>325</v>
      </c>
      <c r="D98" s="24" t="s">
        <v>37</v>
      </c>
      <c r="E98" s="16" t="s">
        <v>135</v>
      </c>
      <c r="F98" s="43">
        <v>46052</v>
      </c>
      <c r="G98" s="17">
        <v>46063</v>
      </c>
      <c r="H98" s="26">
        <v>46192</v>
      </c>
      <c r="I98" s="4">
        <v>11200000</v>
      </c>
      <c r="J98" s="20">
        <v>933330</v>
      </c>
    </row>
    <row r="99" spans="1:10" ht="38.25" x14ac:dyDescent="0.2">
      <c r="A99" s="21" t="s">
        <v>326</v>
      </c>
      <c r="B99" s="34" t="s">
        <v>327</v>
      </c>
      <c r="C99" s="34" t="s">
        <v>328</v>
      </c>
      <c r="D99" s="24" t="s">
        <v>37</v>
      </c>
      <c r="E99" s="16" t="s">
        <v>135</v>
      </c>
      <c r="F99" s="43">
        <v>46052</v>
      </c>
      <c r="G99" s="17">
        <v>46074</v>
      </c>
      <c r="H99" s="17">
        <v>46193</v>
      </c>
      <c r="I99" s="4">
        <v>11200000</v>
      </c>
      <c r="J99" s="20"/>
    </row>
    <row r="100" spans="1:10" ht="38.25" x14ac:dyDescent="0.2">
      <c r="A100" s="21" t="s">
        <v>329</v>
      </c>
      <c r="B100" s="34" t="s">
        <v>330</v>
      </c>
      <c r="C100" s="34" t="s">
        <v>331</v>
      </c>
      <c r="D100" s="24" t="s">
        <v>37</v>
      </c>
      <c r="E100" s="16" t="s">
        <v>135</v>
      </c>
      <c r="F100" s="43">
        <v>46052</v>
      </c>
      <c r="G100" s="17">
        <v>46062</v>
      </c>
      <c r="H100" s="26">
        <v>46192</v>
      </c>
      <c r="I100" s="4">
        <v>12000000</v>
      </c>
      <c r="J100" s="20">
        <v>1100000</v>
      </c>
    </row>
    <row r="101" spans="1:10" ht="38.25" x14ac:dyDescent="0.2">
      <c r="A101" s="21" t="s">
        <v>332</v>
      </c>
      <c r="B101" s="34" t="s">
        <v>333</v>
      </c>
      <c r="C101" s="34" t="s">
        <v>334</v>
      </c>
      <c r="D101" s="24" t="s">
        <v>37</v>
      </c>
      <c r="E101" s="16" t="s">
        <v>135</v>
      </c>
      <c r="F101" s="43">
        <v>46052</v>
      </c>
      <c r="G101" s="17">
        <v>46062</v>
      </c>
      <c r="H101" s="26">
        <v>46192</v>
      </c>
      <c r="I101" s="4">
        <v>11200000</v>
      </c>
      <c r="J101" s="20">
        <v>1026663</v>
      </c>
    </row>
    <row r="102" spans="1:10" ht="38.25" x14ac:dyDescent="0.2">
      <c r="A102" s="21" t="s">
        <v>335</v>
      </c>
      <c r="B102" s="34" t="s">
        <v>336</v>
      </c>
      <c r="C102" s="34" t="s">
        <v>337</v>
      </c>
      <c r="D102" s="24" t="s">
        <v>37</v>
      </c>
      <c r="E102" s="16" t="s">
        <v>135</v>
      </c>
      <c r="F102" s="43">
        <v>46052</v>
      </c>
      <c r="G102" s="17"/>
      <c r="H102" s="17"/>
      <c r="I102" s="4">
        <v>11200000</v>
      </c>
      <c r="J102" s="20"/>
    </row>
    <row r="103" spans="1:10" ht="25.5" x14ac:dyDescent="0.2">
      <c r="A103" s="21" t="s">
        <v>338</v>
      </c>
      <c r="B103" s="34" t="s">
        <v>339</v>
      </c>
      <c r="C103" s="24" t="s">
        <v>340</v>
      </c>
      <c r="D103" s="24" t="s">
        <v>37</v>
      </c>
      <c r="E103" s="16" t="s">
        <v>194</v>
      </c>
      <c r="F103" s="43">
        <v>46052</v>
      </c>
      <c r="G103" s="17">
        <v>46062</v>
      </c>
      <c r="H103" s="17">
        <v>46181</v>
      </c>
      <c r="I103" s="4">
        <v>12000000</v>
      </c>
      <c r="J103" s="20"/>
    </row>
    <row r="104" spans="1:10" ht="38.25" x14ac:dyDescent="0.2">
      <c r="A104" s="21" t="s">
        <v>341</v>
      </c>
      <c r="B104" s="34" t="s">
        <v>342</v>
      </c>
      <c r="C104" s="34" t="s">
        <v>343</v>
      </c>
      <c r="D104" s="24" t="s">
        <v>37</v>
      </c>
      <c r="E104" s="16" t="s">
        <v>135</v>
      </c>
      <c r="F104" s="43">
        <v>46052</v>
      </c>
      <c r="G104" s="17">
        <v>46064</v>
      </c>
      <c r="H104" s="17">
        <v>46183</v>
      </c>
      <c r="I104" s="4">
        <v>11200000</v>
      </c>
      <c r="J104" s="20"/>
    </row>
    <row r="105" spans="1:10" ht="38.25" x14ac:dyDescent="0.2">
      <c r="A105" s="21" t="s">
        <v>344</v>
      </c>
      <c r="B105" s="34" t="s">
        <v>345</v>
      </c>
      <c r="C105" s="34" t="s">
        <v>346</v>
      </c>
      <c r="D105" s="24" t="s">
        <v>37</v>
      </c>
      <c r="E105" s="16" t="s">
        <v>135</v>
      </c>
      <c r="F105" s="43">
        <v>46052</v>
      </c>
      <c r="G105" s="17">
        <v>46063</v>
      </c>
      <c r="H105" s="26">
        <v>46192</v>
      </c>
      <c r="I105" s="4">
        <v>12000000</v>
      </c>
      <c r="J105" s="20">
        <v>1000000</v>
      </c>
    </row>
    <row r="106" spans="1:10" ht="38.25" x14ac:dyDescent="0.2">
      <c r="A106" s="21" t="s">
        <v>347</v>
      </c>
      <c r="B106" s="34" t="s">
        <v>348</v>
      </c>
      <c r="C106" s="34" t="s">
        <v>349</v>
      </c>
      <c r="D106" s="24" t="s">
        <v>37</v>
      </c>
      <c r="E106" s="16" t="s">
        <v>122</v>
      </c>
      <c r="F106" s="43">
        <v>46052</v>
      </c>
      <c r="G106" s="17">
        <v>46071</v>
      </c>
      <c r="H106" s="17">
        <v>46190</v>
      </c>
      <c r="I106" s="4">
        <v>24000000</v>
      </c>
      <c r="J106" s="20"/>
    </row>
    <row r="107" spans="1:10" ht="38.25" x14ac:dyDescent="0.2">
      <c r="A107" s="21" t="s">
        <v>350</v>
      </c>
      <c r="B107" s="51" t="s">
        <v>351</v>
      </c>
      <c r="C107" s="34" t="s">
        <v>352</v>
      </c>
      <c r="D107" s="24" t="s">
        <v>37</v>
      </c>
      <c r="E107" s="16" t="s">
        <v>154</v>
      </c>
      <c r="F107" s="43">
        <v>46052</v>
      </c>
      <c r="G107" s="17">
        <v>46062</v>
      </c>
      <c r="H107" s="26">
        <v>46101</v>
      </c>
      <c r="I107" s="4">
        <v>22000000</v>
      </c>
      <c r="J107" s="20"/>
    </row>
    <row r="108" spans="1:10" ht="25.5" x14ac:dyDescent="0.2">
      <c r="A108" s="21" t="s">
        <v>353</v>
      </c>
      <c r="B108" s="34" t="s">
        <v>354</v>
      </c>
      <c r="C108" s="24" t="s">
        <v>355</v>
      </c>
      <c r="D108" s="24" t="s">
        <v>37</v>
      </c>
      <c r="E108" s="16" t="s">
        <v>194</v>
      </c>
      <c r="F108" s="43">
        <v>46052</v>
      </c>
      <c r="G108" s="17">
        <v>46062</v>
      </c>
      <c r="H108" s="26">
        <v>46192</v>
      </c>
      <c r="I108" s="4">
        <v>19000000</v>
      </c>
      <c r="J108" s="20">
        <v>1741663</v>
      </c>
    </row>
    <row r="109" spans="1:10" ht="38.25" x14ac:dyDescent="0.2">
      <c r="A109" s="21" t="s">
        <v>356</v>
      </c>
      <c r="B109" s="34" t="s">
        <v>357</v>
      </c>
      <c r="C109" s="34" t="s">
        <v>358</v>
      </c>
      <c r="D109" s="24" t="s">
        <v>37</v>
      </c>
      <c r="E109" s="16" t="s">
        <v>135</v>
      </c>
      <c r="F109" s="43">
        <v>46052</v>
      </c>
      <c r="G109" s="17">
        <v>46063</v>
      </c>
      <c r="H109" s="26">
        <v>46192</v>
      </c>
      <c r="I109" s="4">
        <v>11200000</v>
      </c>
      <c r="J109" s="20">
        <v>933330</v>
      </c>
    </row>
    <row r="110" spans="1:10" ht="38.25" x14ac:dyDescent="0.2">
      <c r="A110" s="21" t="s">
        <v>359</v>
      </c>
      <c r="B110" s="34" t="s">
        <v>360</v>
      </c>
      <c r="C110" s="34" t="s">
        <v>361</v>
      </c>
      <c r="D110" s="24" t="s">
        <v>37</v>
      </c>
      <c r="E110" s="16" t="s">
        <v>362</v>
      </c>
      <c r="F110" s="43">
        <v>46052</v>
      </c>
      <c r="G110" s="17">
        <v>46063</v>
      </c>
      <c r="H110" s="26">
        <v>46192</v>
      </c>
      <c r="I110" s="4">
        <v>11200000</v>
      </c>
      <c r="J110" s="20">
        <v>933330</v>
      </c>
    </row>
    <row r="111" spans="1:10" ht="38.25" x14ac:dyDescent="0.2">
      <c r="A111" s="21" t="s">
        <v>363</v>
      </c>
      <c r="B111" s="34" t="s">
        <v>364</v>
      </c>
      <c r="C111" s="34" t="s">
        <v>365</v>
      </c>
      <c r="D111" s="24" t="s">
        <v>37</v>
      </c>
      <c r="E111" s="16" t="s">
        <v>135</v>
      </c>
      <c r="F111" s="43">
        <v>46052</v>
      </c>
      <c r="G111" s="17">
        <v>46064</v>
      </c>
      <c r="H111" s="26">
        <v>46192</v>
      </c>
      <c r="I111" s="4">
        <v>11200000</v>
      </c>
      <c r="J111" s="20">
        <v>839997</v>
      </c>
    </row>
    <row r="112" spans="1:10" ht="25.5" x14ac:dyDescent="0.2">
      <c r="A112" s="21" t="s">
        <v>366</v>
      </c>
      <c r="B112" s="34" t="s">
        <v>367</v>
      </c>
      <c r="C112" s="24" t="s">
        <v>368</v>
      </c>
      <c r="D112" s="24" t="s">
        <v>37</v>
      </c>
      <c r="E112" s="16" t="s">
        <v>194</v>
      </c>
      <c r="F112" s="43">
        <v>46052</v>
      </c>
      <c r="G112" s="17">
        <v>46062</v>
      </c>
      <c r="H112" s="26">
        <v>46192</v>
      </c>
      <c r="I112" s="4">
        <v>19000000</v>
      </c>
      <c r="J112" s="20">
        <v>1741663</v>
      </c>
    </row>
    <row r="113" spans="1:10" ht="38.25" x14ac:dyDescent="0.2">
      <c r="A113" s="21" t="s">
        <v>369</v>
      </c>
      <c r="B113" s="34" t="s">
        <v>370</v>
      </c>
      <c r="C113" s="34" t="s">
        <v>371</v>
      </c>
      <c r="D113" s="24" t="s">
        <v>37</v>
      </c>
      <c r="E113" s="16" t="s">
        <v>135</v>
      </c>
      <c r="F113" s="43">
        <v>46052</v>
      </c>
      <c r="G113" s="17">
        <v>46071</v>
      </c>
      <c r="H113" s="26">
        <v>46078</v>
      </c>
      <c r="I113" s="4">
        <v>11200000</v>
      </c>
      <c r="J113" s="20"/>
    </row>
    <row r="114" spans="1:10" ht="51" x14ac:dyDescent="0.2">
      <c r="A114" s="15" t="s">
        <v>372</v>
      </c>
      <c r="B114" s="37" t="s">
        <v>373</v>
      </c>
      <c r="C114" s="39">
        <v>811011426</v>
      </c>
      <c r="D114" s="50" t="s">
        <v>374</v>
      </c>
      <c r="E114" s="37" t="s">
        <v>375</v>
      </c>
      <c r="F114" s="43">
        <v>46052</v>
      </c>
      <c r="G114" s="17">
        <v>46055</v>
      </c>
      <c r="H114" s="17">
        <v>46235</v>
      </c>
      <c r="I114" s="4">
        <v>84000000</v>
      </c>
      <c r="J114" s="37">
        <f>30000000+12000000</f>
        <v>42000000</v>
      </c>
    </row>
    <row r="115" spans="1:10" ht="25.5" x14ac:dyDescent="0.2">
      <c r="A115" s="21" t="s">
        <v>376</v>
      </c>
      <c r="B115" s="24" t="s">
        <v>377</v>
      </c>
      <c r="C115" s="24" t="s">
        <v>378</v>
      </c>
      <c r="D115" s="24" t="s">
        <v>37</v>
      </c>
      <c r="E115" s="16" t="s">
        <v>379</v>
      </c>
      <c r="F115" s="43">
        <v>46052</v>
      </c>
      <c r="G115" s="17">
        <v>46139</v>
      </c>
      <c r="H115" s="17">
        <v>46387</v>
      </c>
      <c r="I115" s="4">
        <v>39963860</v>
      </c>
      <c r="J115" s="20"/>
    </row>
    <row r="116" spans="1:10" s="40" customFormat="1" x14ac:dyDescent="0.2">
      <c r="A116" s="15" t="s">
        <v>380</v>
      </c>
      <c r="B116" s="24" t="s">
        <v>64</v>
      </c>
      <c r="C116" s="24" t="s">
        <v>65</v>
      </c>
      <c r="D116" s="24" t="s">
        <v>66</v>
      </c>
      <c r="E116" s="5" t="s">
        <v>381</v>
      </c>
      <c r="F116" s="43">
        <v>46052</v>
      </c>
      <c r="G116" s="33">
        <v>46024</v>
      </c>
      <c r="H116" s="17">
        <v>46235</v>
      </c>
      <c r="I116" s="1">
        <v>20825000</v>
      </c>
      <c r="J116" s="38"/>
    </row>
    <row r="117" spans="1:10" ht="25.5" x14ac:dyDescent="0.2">
      <c r="A117" s="21" t="s">
        <v>382</v>
      </c>
      <c r="B117" s="34" t="s">
        <v>383</v>
      </c>
      <c r="C117" s="24" t="s">
        <v>384</v>
      </c>
      <c r="D117" s="24" t="s">
        <v>37</v>
      </c>
      <c r="E117" s="16" t="s">
        <v>194</v>
      </c>
      <c r="F117" s="43">
        <v>46052</v>
      </c>
      <c r="G117" s="17">
        <v>46062</v>
      </c>
      <c r="H117" s="26">
        <v>46192</v>
      </c>
      <c r="I117" s="4">
        <v>19000000</v>
      </c>
      <c r="J117" s="20">
        <v>1741663</v>
      </c>
    </row>
    <row r="118" spans="1:10" ht="38.25" x14ac:dyDescent="0.2">
      <c r="A118" s="21" t="s">
        <v>385</v>
      </c>
      <c r="B118" s="34" t="s">
        <v>386</v>
      </c>
      <c r="C118" s="34" t="s">
        <v>387</v>
      </c>
      <c r="D118" s="24" t="s">
        <v>37</v>
      </c>
      <c r="E118" s="16" t="s">
        <v>135</v>
      </c>
      <c r="F118" s="43">
        <v>46052</v>
      </c>
      <c r="G118" s="17">
        <v>46063</v>
      </c>
      <c r="H118" s="26">
        <v>46192</v>
      </c>
      <c r="I118" s="4">
        <v>11200000</v>
      </c>
      <c r="J118" s="20">
        <v>933330</v>
      </c>
    </row>
    <row r="119" spans="1:10" s="40" customFormat="1" x14ac:dyDescent="0.2">
      <c r="A119" s="15" t="s">
        <v>388</v>
      </c>
      <c r="B119" s="24" t="s">
        <v>64</v>
      </c>
      <c r="C119" s="24" t="s">
        <v>65</v>
      </c>
      <c r="D119" s="24" t="s">
        <v>66</v>
      </c>
      <c r="E119" s="5" t="s">
        <v>389</v>
      </c>
      <c r="F119" s="43">
        <v>46052</v>
      </c>
      <c r="G119" s="17">
        <v>46056</v>
      </c>
      <c r="H119" s="17">
        <v>46236</v>
      </c>
      <c r="I119" s="1">
        <v>125187021</v>
      </c>
      <c r="J119" s="38"/>
    </row>
    <row r="120" spans="1:10" s="40" customFormat="1" x14ac:dyDescent="0.2">
      <c r="A120" s="15" t="s">
        <v>390</v>
      </c>
      <c r="B120" s="24" t="s">
        <v>64</v>
      </c>
      <c r="C120" s="24" t="s">
        <v>65</v>
      </c>
      <c r="D120" s="24" t="s">
        <v>66</v>
      </c>
      <c r="E120" s="5" t="s">
        <v>391</v>
      </c>
      <c r="F120" s="43">
        <v>46052</v>
      </c>
      <c r="G120" s="17">
        <v>46056</v>
      </c>
      <c r="H120" s="26">
        <v>46147</v>
      </c>
      <c r="I120" s="1">
        <v>104680263</v>
      </c>
      <c r="J120" s="38"/>
    </row>
    <row r="121" spans="1:10" s="40" customFormat="1" x14ac:dyDescent="0.2">
      <c r="A121" s="15" t="s">
        <v>392</v>
      </c>
      <c r="B121" s="24" t="s">
        <v>393</v>
      </c>
      <c r="C121" s="24" t="s">
        <v>394</v>
      </c>
      <c r="D121" s="24" t="s">
        <v>395</v>
      </c>
      <c r="E121" s="5" t="s">
        <v>396</v>
      </c>
      <c r="F121" s="43">
        <v>46052</v>
      </c>
      <c r="G121" s="17">
        <v>46059</v>
      </c>
      <c r="H121" s="17">
        <v>46178</v>
      </c>
      <c r="I121" s="1">
        <v>201677377</v>
      </c>
      <c r="J121" s="38"/>
    </row>
    <row r="122" spans="1:10" x14ac:dyDescent="0.2">
      <c r="A122" s="15" t="s">
        <v>397</v>
      </c>
      <c r="B122" s="24" t="s">
        <v>35</v>
      </c>
      <c r="C122" s="24" t="s">
        <v>36</v>
      </c>
      <c r="D122" s="16" t="s">
        <v>37</v>
      </c>
      <c r="E122" s="16" t="s">
        <v>38</v>
      </c>
      <c r="F122" s="43">
        <v>46052</v>
      </c>
      <c r="G122" s="17">
        <v>46055</v>
      </c>
      <c r="H122" s="17">
        <v>46234</v>
      </c>
      <c r="I122" s="4">
        <v>30000000</v>
      </c>
      <c r="J122" s="20"/>
    </row>
    <row r="123" spans="1:10" ht="25.5" x14ac:dyDescent="0.2">
      <c r="A123" s="15" t="s">
        <v>398</v>
      </c>
      <c r="B123" s="22" t="s">
        <v>75</v>
      </c>
      <c r="C123" s="41" t="s">
        <v>76</v>
      </c>
      <c r="D123" s="22" t="s">
        <v>77</v>
      </c>
      <c r="E123" s="37" t="s">
        <v>399</v>
      </c>
      <c r="F123" s="43">
        <v>46052</v>
      </c>
      <c r="G123" s="17">
        <v>46062</v>
      </c>
      <c r="H123" s="17">
        <v>46387</v>
      </c>
      <c r="I123" s="1">
        <v>66180000</v>
      </c>
      <c r="J123" s="42"/>
    </row>
    <row r="124" spans="1:10" s="40" customFormat="1" x14ac:dyDescent="0.2">
      <c r="A124" s="15" t="s">
        <v>400</v>
      </c>
      <c r="B124" s="24" t="s">
        <v>401</v>
      </c>
      <c r="C124" s="24" t="s">
        <v>402</v>
      </c>
      <c r="D124" s="24" t="s">
        <v>403</v>
      </c>
      <c r="E124" s="5" t="s">
        <v>404</v>
      </c>
      <c r="F124" s="43">
        <v>46052</v>
      </c>
      <c r="G124" s="17">
        <v>46123</v>
      </c>
      <c r="H124" s="17">
        <v>46305</v>
      </c>
      <c r="I124" s="1">
        <v>35000000</v>
      </c>
      <c r="J124" s="38"/>
    </row>
    <row r="125" spans="1:10" ht="25.5" x14ac:dyDescent="0.2">
      <c r="A125" s="28" t="s">
        <v>405</v>
      </c>
      <c r="B125" s="23" t="s">
        <v>22</v>
      </c>
      <c r="C125" s="24" t="s">
        <v>23</v>
      </c>
      <c r="D125" s="24" t="s">
        <v>24</v>
      </c>
      <c r="E125" s="29" t="s">
        <v>25</v>
      </c>
      <c r="F125" s="17">
        <v>46070</v>
      </c>
      <c r="G125" s="17">
        <v>46070</v>
      </c>
      <c r="H125" s="17">
        <v>46234</v>
      </c>
      <c r="I125" s="2">
        <v>260000000</v>
      </c>
      <c r="J125" s="30">
        <v>52000000</v>
      </c>
    </row>
    <row r="126" spans="1:10" ht="38.25" x14ac:dyDescent="0.2">
      <c r="A126" s="21" t="s">
        <v>406</v>
      </c>
      <c r="B126" s="34" t="s">
        <v>407</v>
      </c>
      <c r="C126" s="34" t="s">
        <v>408</v>
      </c>
      <c r="D126" s="16" t="s">
        <v>37</v>
      </c>
      <c r="E126" s="16" t="s">
        <v>135</v>
      </c>
      <c r="F126" s="17">
        <v>46118</v>
      </c>
      <c r="G126" s="17">
        <v>46126</v>
      </c>
      <c r="H126" s="17">
        <v>46192</v>
      </c>
      <c r="I126" s="4">
        <v>6906652</v>
      </c>
      <c r="J126" s="20"/>
    </row>
    <row r="127" spans="1:10" ht="38.25" x14ac:dyDescent="0.2">
      <c r="A127" s="21" t="s">
        <v>409</v>
      </c>
      <c r="B127" s="16" t="s">
        <v>410</v>
      </c>
      <c r="C127" s="34" t="s">
        <v>411</v>
      </c>
      <c r="D127" s="16" t="s">
        <v>37</v>
      </c>
      <c r="E127" s="16" t="s">
        <v>122</v>
      </c>
      <c r="F127" s="17">
        <v>46118</v>
      </c>
      <c r="G127" s="17">
        <v>46121</v>
      </c>
      <c r="H127" s="17">
        <v>46192</v>
      </c>
      <c r="I127" s="4">
        <v>14800000</v>
      </c>
      <c r="J127" s="20"/>
    </row>
    <row r="128" spans="1:10" ht="38.25" x14ac:dyDescent="0.2">
      <c r="A128" s="21" t="s">
        <v>412</v>
      </c>
      <c r="B128" s="24" t="s">
        <v>413</v>
      </c>
      <c r="C128" s="24" t="s">
        <v>414</v>
      </c>
      <c r="D128" s="16" t="s">
        <v>37</v>
      </c>
      <c r="E128" s="16" t="s">
        <v>122</v>
      </c>
      <c r="F128" s="17">
        <v>46147</v>
      </c>
      <c r="G128" s="17">
        <v>46147</v>
      </c>
      <c r="H128" s="17">
        <v>46192</v>
      </c>
      <c r="I128" s="4">
        <v>12266682</v>
      </c>
      <c r="J128" s="20"/>
    </row>
    <row r="129" spans="1:10" ht="38.25" x14ac:dyDescent="0.2">
      <c r="A129" s="21" t="s">
        <v>415</v>
      </c>
      <c r="B129" s="16" t="s">
        <v>416</v>
      </c>
      <c r="C129" s="24" t="s">
        <v>417</v>
      </c>
      <c r="D129" s="16" t="s">
        <v>37</v>
      </c>
      <c r="E129" s="16" t="s">
        <v>135</v>
      </c>
      <c r="F129" s="17">
        <v>46147</v>
      </c>
      <c r="G129" s="17"/>
      <c r="H129" s="17"/>
      <c r="I129" s="4">
        <v>4293318</v>
      </c>
      <c r="J129" s="20"/>
    </row>
    <row r="130" spans="1:10" ht="25.5" x14ac:dyDescent="0.2">
      <c r="A130" s="21" t="s">
        <v>418</v>
      </c>
      <c r="B130" s="16" t="s">
        <v>419</v>
      </c>
      <c r="C130" s="34" t="s">
        <v>420</v>
      </c>
      <c r="D130" s="16" t="s">
        <v>37</v>
      </c>
      <c r="E130" s="16" t="s">
        <v>421</v>
      </c>
      <c r="F130" s="17">
        <v>46147</v>
      </c>
      <c r="G130" s="17">
        <v>46162</v>
      </c>
      <c r="H130" s="17">
        <v>46345</v>
      </c>
      <c r="I130" s="4">
        <v>54000000</v>
      </c>
      <c r="J130" s="20"/>
    </row>
    <row r="131" spans="1:10" ht="38.25" x14ac:dyDescent="0.2">
      <c r="A131" s="21" t="s">
        <v>422</v>
      </c>
      <c r="B131" s="16" t="s">
        <v>423</v>
      </c>
      <c r="C131" s="24" t="s">
        <v>424</v>
      </c>
      <c r="D131" s="16" t="s">
        <v>37</v>
      </c>
      <c r="E131" s="16" t="s">
        <v>135</v>
      </c>
      <c r="F131" s="17">
        <v>46147</v>
      </c>
      <c r="G131" s="17">
        <v>46154</v>
      </c>
      <c r="H131" s="17">
        <v>46192</v>
      </c>
      <c r="I131" s="4">
        <v>4293318</v>
      </c>
      <c r="J131" s="20"/>
    </row>
    <row r="132" spans="1:10" ht="38.25" x14ac:dyDescent="0.2">
      <c r="A132" s="21" t="s">
        <v>425</v>
      </c>
      <c r="B132" s="24" t="s">
        <v>426</v>
      </c>
      <c r="C132" s="34" t="s">
        <v>427</v>
      </c>
      <c r="D132" s="16" t="s">
        <v>37</v>
      </c>
      <c r="E132" s="16" t="s">
        <v>122</v>
      </c>
      <c r="F132" s="17">
        <v>46147</v>
      </c>
      <c r="G132" s="17">
        <v>46153</v>
      </c>
      <c r="H132" s="26">
        <v>46153</v>
      </c>
      <c r="I132" s="4">
        <v>9200000</v>
      </c>
      <c r="J132" s="20"/>
    </row>
    <row r="133" spans="1:10" ht="38.25" x14ac:dyDescent="0.2">
      <c r="A133" s="21" t="s">
        <v>428</v>
      </c>
      <c r="B133" s="16" t="s">
        <v>429</v>
      </c>
      <c r="C133" s="34" t="s">
        <v>430</v>
      </c>
      <c r="D133" s="16" t="s">
        <v>37</v>
      </c>
      <c r="E133" s="16" t="s">
        <v>135</v>
      </c>
      <c r="F133" s="17">
        <v>46157</v>
      </c>
      <c r="G133" s="17">
        <v>46162</v>
      </c>
      <c r="H133" s="17">
        <v>46192</v>
      </c>
      <c r="I133" s="4">
        <v>3600000</v>
      </c>
      <c r="J133" s="20"/>
    </row>
    <row r="134" spans="1:10" ht="38.25" x14ac:dyDescent="0.2">
      <c r="A134" s="28" t="s">
        <v>431</v>
      </c>
      <c r="B134" s="23" t="s">
        <v>22</v>
      </c>
      <c r="C134" s="24" t="s">
        <v>23</v>
      </c>
      <c r="D134" s="24" t="s">
        <v>24</v>
      </c>
      <c r="E134" s="29" t="s">
        <v>432</v>
      </c>
      <c r="F134" s="17">
        <v>46189</v>
      </c>
      <c r="G134" s="17">
        <v>46189</v>
      </c>
      <c r="H134" s="17">
        <v>46371</v>
      </c>
      <c r="I134" s="2">
        <v>213000000</v>
      </c>
      <c r="J134" s="30"/>
    </row>
    <row r="135" spans="1:10" x14ac:dyDescent="0.2">
      <c r="A135" s="28" t="s">
        <v>433</v>
      </c>
      <c r="B135" s="24" t="s">
        <v>102</v>
      </c>
      <c r="C135" s="24" t="s">
        <v>103</v>
      </c>
      <c r="D135" s="16" t="s">
        <v>37</v>
      </c>
      <c r="E135" s="16" t="s">
        <v>434</v>
      </c>
      <c r="F135" s="17">
        <v>46197</v>
      </c>
      <c r="G135" s="17">
        <v>46197</v>
      </c>
      <c r="H135" s="17">
        <v>46226</v>
      </c>
      <c r="I135" s="4">
        <v>8000000</v>
      </c>
      <c r="J135" s="20"/>
    </row>
    <row r="136" spans="1:10" x14ac:dyDescent="0.2">
      <c r="A136" s="15" t="s">
        <v>435</v>
      </c>
      <c r="B136" s="24" t="s">
        <v>113</v>
      </c>
      <c r="C136" s="24" t="s">
        <v>114</v>
      </c>
      <c r="D136" s="24" t="s">
        <v>115</v>
      </c>
      <c r="E136" s="29" t="s">
        <v>278</v>
      </c>
      <c r="F136" s="17">
        <v>46199</v>
      </c>
      <c r="G136" s="17">
        <v>46205</v>
      </c>
      <c r="H136" s="17">
        <v>46296</v>
      </c>
      <c r="I136" s="2">
        <v>55370700</v>
      </c>
      <c r="J136" s="30"/>
    </row>
    <row r="137" spans="1:10" s="14" customFormat="1" ht="25.5" x14ac:dyDescent="0.2">
      <c r="A137" s="15" t="s">
        <v>436</v>
      </c>
      <c r="B137" s="24" t="s">
        <v>31</v>
      </c>
      <c r="C137" s="25">
        <v>860035200</v>
      </c>
      <c r="D137" s="24" t="s">
        <v>32</v>
      </c>
      <c r="E137" s="23" t="s">
        <v>33</v>
      </c>
      <c r="F137" s="17">
        <v>46199</v>
      </c>
      <c r="G137" s="17">
        <v>46208</v>
      </c>
      <c r="H137" s="17">
        <v>46387</v>
      </c>
      <c r="I137" s="4">
        <v>353218018.14999998</v>
      </c>
      <c r="J137" s="25"/>
    </row>
    <row r="138" spans="1:10" ht="25.5" x14ac:dyDescent="0.2">
      <c r="A138" s="21" t="s">
        <v>437</v>
      </c>
      <c r="B138" s="16" t="s">
        <v>438</v>
      </c>
      <c r="C138" s="24" t="s">
        <v>439</v>
      </c>
      <c r="D138" s="16" t="s">
        <v>37</v>
      </c>
      <c r="E138" s="16" t="s">
        <v>73</v>
      </c>
      <c r="F138" s="17">
        <v>46199</v>
      </c>
      <c r="G138" s="17">
        <v>46199</v>
      </c>
      <c r="H138" s="17">
        <v>46387</v>
      </c>
      <c r="I138" s="4">
        <v>61666666</v>
      </c>
      <c r="J138" s="20"/>
    </row>
    <row r="139" spans="1:10" x14ac:dyDescent="0.2">
      <c r="A139" s="15" t="s">
        <v>440</v>
      </c>
      <c r="B139" s="16" t="s">
        <v>441</v>
      </c>
      <c r="C139" s="34" t="s">
        <v>442</v>
      </c>
      <c r="D139" s="34" t="s">
        <v>443</v>
      </c>
      <c r="E139" s="16" t="s">
        <v>444</v>
      </c>
      <c r="F139" s="17">
        <v>46199</v>
      </c>
      <c r="G139" s="33">
        <v>46204</v>
      </c>
      <c r="H139" s="17">
        <v>46263</v>
      </c>
      <c r="I139" s="4">
        <v>398475000</v>
      </c>
      <c r="J139" s="20"/>
    </row>
    <row r="140" spans="1:10" ht="25.5" x14ac:dyDescent="0.2">
      <c r="A140" s="21" t="s">
        <v>445</v>
      </c>
      <c r="B140" s="16" t="s">
        <v>110</v>
      </c>
      <c r="C140" s="25">
        <v>901545753</v>
      </c>
      <c r="D140" s="24" t="s">
        <v>24</v>
      </c>
      <c r="E140" s="16" t="s">
        <v>446</v>
      </c>
      <c r="F140" s="17">
        <v>46199</v>
      </c>
      <c r="G140" s="33">
        <v>46204</v>
      </c>
      <c r="H140" s="17">
        <v>46263</v>
      </c>
      <c r="I140" s="4">
        <v>246884352</v>
      </c>
      <c r="J140" s="20"/>
    </row>
    <row r="141" spans="1:10" ht="25.5" x14ac:dyDescent="0.2">
      <c r="A141" s="15" t="s">
        <v>447</v>
      </c>
      <c r="B141" s="16" t="s">
        <v>52</v>
      </c>
      <c r="C141" s="16">
        <v>811009452</v>
      </c>
      <c r="D141" s="22" t="s">
        <v>53</v>
      </c>
      <c r="E141" s="16" t="s">
        <v>448</v>
      </c>
      <c r="F141" s="33">
        <v>46213</v>
      </c>
      <c r="G141" s="33"/>
      <c r="H141" s="17">
        <v>46387</v>
      </c>
      <c r="I141" s="4">
        <v>190216179</v>
      </c>
      <c r="J141" s="20"/>
    </row>
    <row r="142" spans="1:10" ht="25.5" x14ac:dyDescent="0.2">
      <c r="A142" s="15" t="s">
        <v>449</v>
      </c>
      <c r="B142" s="16" t="s">
        <v>52</v>
      </c>
      <c r="C142" s="16">
        <v>811009452</v>
      </c>
      <c r="D142" s="22" t="s">
        <v>53</v>
      </c>
      <c r="E142" s="16" t="s">
        <v>450</v>
      </c>
      <c r="F142" s="33">
        <v>46213</v>
      </c>
      <c r="G142" s="33"/>
      <c r="H142" s="17">
        <v>46387</v>
      </c>
      <c r="I142" s="4">
        <v>5487520</v>
      </c>
      <c r="J142" s="20"/>
    </row>
    <row r="143" spans="1:10" ht="51" x14ac:dyDescent="0.2">
      <c r="A143" s="28" t="s">
        <v>451</v>
      </c>
      <c r="B143" s="23" t="s">
        <v>22</v>
      </c>
      <c r="C143" s="24" t="s">
        <v>23</v>
      </c>
      <c r="D143" s="24" t="s">
        <v>24</v>
      </c>
      <c r="E143" s="29" t="s">
        <v>452</v>
      </c>
      <c r="F143" s="33">
        <v>46213</v>
      </c>
      <c r="G143" s="33">
        <v>46217</v>
      </c>
      <c r="H143" s="17">
        <v>46387</v>
      </c>
      <c r="I143" s="2">
        <v>119400000</v>
      </c>
      <c r="J143" s="30"/>
    </row>
    <row r="144" spans="1:10" ht="38.25" x14ac:dyDescent="0.2">
      <c r="A144" s="21" t="s">
        <v>453</v>
      </c>
      <c r="B144" s="16" t="s">
        <v>454</v>
      </c>
      <c r="C144" s="34" t="s">
        <v>455</v>
      </c>
      <c r="D144" s="16" t="s">
        <v>37</v>
      </c>
      <c r="E144" s="16" t="s">
        <v>456</v>
      </c>
      <c r="F144" s="33">
        <v>46213</v>
      </c>
      <c r="G144" s="33">
        <v>46213</v>
      </c>
      <c r="H144" s="17">
        <v>46387</v>
      </c>
      <c r="I144" s="4">
        <v>5000000</v>
      </c>
      <c r="J144" s="20"/>
    </row>
    <row r="145" spans="1:10" s="40" customFormat="1" ht="38.25" x14ac:dyDescent="0.2">
      <c r="A145" s="15" t="s">
        <v>457</v>
      </c>
      <c r="B145" s="22" t="s">
        <v>60</v>
      </c>
      <c r="C145" s="25">
        <v>900341857</v>
      </c>
      <c r="D145" s="22" t="s">
        <v>61</v>
      </c>
      <c r="E145" s="37" t="s">
        <v>62</v>
      </c>
      <c r="F145" s="33">
        <v>46213</v>
      </c>
      <c r="G145" s="33">
        <v>46213</v>
      </c>
      <c r="H145" s="17">
        <v>46387</v>
      </c>
      <c r="I145" s="1">
        <v>40000000</v>
      </c>
      <c r="J145" s="38"/>
    </row>
    <row r="146" spans="1:10" ht="25.5" x14ac:dyDescent="0.2">
      <c r="A146" s="15" t="s">
        <v>458</v>
      </c>
      <c r="B146" s="16" t="s">
        <v>196</v>
      </c>
      <c r="C146" s="25">
        <v>800234281</v>
      </c>
      <c r="D146" s="24" t="s">
        <v>197</v>
      </c>
      <c r="E146" s="16" t="s">
        <v>459</v>
      </c>
      <c r="F146" s="33">
        <v>46213</v>
      </c>
      <c r="G146" s="33"/>
      <c r="H146" s="17">
        <v>46387</v>
      </c>
      <c r="I146" s="4">
        <v>45</v>
      </c>
      <c r="J146" s="20"/>
    </row>
    <row r="147" spans="1:10" x14ac:dyDescent="0.2">
      <c r="A147" s="28" t="s">
        <v>460</v>
      </c>
      <c r="B147" s="24" t="s">
        <v>102</v>
      </c>
      <c r="C147" s="24" t="s">
        <v>103</v>
      </c>
      <c r="D147" s="16" t="s">
        <v>37</v>
      </c>
      <c r="E147" s="16" t="s">
        <v>434</v>
      </c>
      <c r="F147" s="17">
        <v>46227</v>
      </c>
      <c r="G147" s="17">
        <v>46227</v>
      </c>
      <c r="H147" s="17">
        <v>46257</v>
      </c>
      <c r="I147" s="4">
        <v>8000000</v>
      </c>
      <c r="J147" s="20"/>
    </row>
    <row r="148" spans="1:10" ht="38.25" x14ac:dyDescent="0.2">
      <c r="A148" s="15" t="s">
        <v>461</v>
      </c>
      <c r="B148" s="22" t="s">
        <v>462</v>
      </c>
      <c r="C148" s="24" t="s">
        <v>463</v>
      </c>
      <c r="D148" s="24" t="s">
        <v>464</v>
      </c>
      <c r="E148" s="16" t="s">
        <v>46</v>
      </c>
      <c r="F148" s="33">
        <v>46231</v>
      </c>
      <c r="G148" s="33">
        <v>46231</v>
      </c>
      <c r="H148" s="17">
        <v>46387</v>
      </c>
      <c r="I148" s="2">
        <v>25294490</v>
      </c>
      <c r="J148" s="20"/>
    </row>
  </sheetData>
  <mergeCells count="1">
    <mergeCell ref="A1:J2"/>
  </mergeCells>
  <conditionalFormatting sqref="H126:H129 H136:H142 H152:H1048576 H3:H4 H75:H124">
    <cfRule type="timePeriod" dxfId="101" priority="112" timePeriod="tomorrow">
      <formula>FLOOR(H3,1)=TODAY()+1</formula>
    </cfRule>
    <cfRule type="timePeriod" dxfId="100" priority="113" timePeriod="last7Days">
      <formula>AND(TODAY()-FLOOR(H3,1)&lt;=6,FLOOR(H3,1)&lt;=TODAY())</formula>
    </cfRule>
    <cfRule type="timePeriod" dxfId="99" priority="114" timePeriod="yesterday">
      <formula>FLOOR(H3,1)=TODAY()-1</formula>
    </cfRule>
  </conditionalFormatting>
  <conditionalFormatting sqref="H9:H15 H17:H18 H20 H22:H26 H29:H31 H59 H64 H68">
    <cfRule type="timePeriod" dxfId="98" priority="97" timePeriod="tomorrow">
      <formula>FLOOR(H9,1)=TODAY()+1</formula>
    </cfRule>
    <cfRule type="timePeriod" dxfId="97" priority="98" timePeriod="last7Days">
      <formula>AND(TODAY()-FLOOR(H9,1)&lt;=6,FLOOR(H9,1)&lt;=TODAY())</formula>
    </cfRule>
    <cfRule type="timePeriod" dxfId="96" priority="99" timePeriod="yesterday">
      <formula>FLOOR(H9,1)=TODAY()-1</formula>
    </cfRule>
  </conditionalFormatting>
  <conditionalFormatting sqref="H135">
    <cfRule type="timePeriod" dxfId="95" priority="91" timePeriod="tomorrow">
      <formula>FLOOR(H135,1)=TODAY()+1</formula>
    </cfRule>
    <cfRule type="timePeriod" dxfId="94" priority="92" timePeriod="last7Days">
      <formula>AND(TODAY()-FLOOR(H135,1)&lt;=6,FLOOR(H135,1)&lt;=TODAY())</formula>
    </cfRule>
    <cfRule type="timePeriod" dxfId="93" priority="93" timePeriod="yesterday">
      <formula>FLOOR(H135,1)=TODAY()-1</formula>
    </cfRule>
  </conditionalFormatting>
  <conditionalFormatting sqref="H143:H148">
    <cfRule type="timePeriod" dxfId="92" priority="73" timePeriod="tomorrow">
      <formula>FLOOR(H143,1)=TODAY()+1</formula>
    </cfRule>
    <cfRule type="timePeriod" dxfId="91" priority="74" timePeriod="last7Days">
      <formula>AND(TODAY()-FLOOR(H143,1)&lt;=6,FLOOR(H143,1)&lt;=TODAY())</formula>
    </cfRule>
    <cfRule type="timePeriod" dxfId="90" priority="75" timePeriod="yesterday">
      <formula>FLOOR(H143,1)=TODAY()-1</formula>
    </cfRule>
  </conditionalFormatting>
  <conditionalFormatting sqref="H9:H10">
    <cfRule type="timePeriod" dxfId="89" priority="106" timePeriod="tomorrow">
      <formula>FLOOR(H9,1)=TODAY()+1</formula>
    </cfRule>
    <cfRule type="timePeriod" dxfId="88" priority="107" timePeriod="last7Days">
      <formula>AND(TODAY()-FLOOR(H9,1)&lt;=6,FLOOR(H9,1)&lt;=TODAY())</formula>
    </cfRule>
    <cfRule type="timePeriod" dxfId="87" priority="108" timePeriod="yesterday">
      <formula>FLOOR(H9,1)=TODAY()-1</formula>
    </cfRule>
  </conditionalFormatting>
  <conditionalFormatting sqref="H12:H14 H17:H18">
    <cfRule type="timePeriod" dxfId="86" priority="121" timePeriod="tomorrow">
      <formula>FLOOR(H12,1)=TODAY()+1</formula>
    </cfRule>
    <cfRule type="timePeriod" dxfId="85" priority="122" timePeriod="last7Days">
      <formula>AND(TODAY()-FLOOR(H12,1)&lt;=6,FLOOR(H12,1)&lt;=TODAY())</formula>
    </cfRule>
    <cfRule type="timePeriod" dxfId="84" priority="123" timePeriod="yesterday">
      <formula>FLOOR(H12,1)=TODAY()-1</formula>
    </cfRule>
  </conditionalFormatting>
  <conditionalFormatting sqref="H20 H22:H25">
    <cfRule type="timePeriod" dxfId="83" priority="109" timePeriod="tomorrow">
      <formula>FLOOR(H20,1)=TODAY()+1</formula>
    </cfRule>
    <cfRule type="timePeriod" dxfId="82" priority="110" timePeriod="last7Days">
      <formula>AND(TODAY()-FLOOR(H20,1)&lt;=6,FLOOR(H20,1)&lt;=TODAY())</formula>
    </cfRule>
    <cfRule type="timePeriod" dxfId="81" priority="111" timePeriod="yesterday">
      <formula>FLOOR(H20,1)=TODAY()-1</formula>
    </cfRule>
  </conditionalFormatting>
  <conditionalFormatting sqref="H131:H133">
    <cfRule type="timePeriod" dxfId="80" priority="100" timePeriod="tomorrow">
      <formula>FLOOR(H131,1)=TODAY()+1</formula>
    </cfRule>
    <cfRule type="timePeriod" dxfId="79" priority="101" timePeriod="last7Days">
      <formula>AND(TODAY()-FLOOR(H131,1)&lt;=6,FLOOR(H131,1)&lt;=TODAY())</formula>
    </cfRule>
    <cfRule type="timePeriod" dxfId="78" priority="102" timePeriod="yesterday">
      <formula>FLOOR(H131,1)=TODAY()-1</formula>
    </cfRule>
  </conditionalFormatting>
  <conditionalFormatting sqref="H6">
    <cfRule type="timePeriod" dxfId="68" priority="67" timePeriod="tomorrow">
      <formula>FLOOR(H6,1)=TODAY()+1</formula>
    </cfRule>
    <cfRule type="timePeriod" dxfId="67" priority="68" timePeriod="last7Days">
      <formula>AND(TODAY()-FLOOR(H6,1)&lt;=6,FLOOR(H6,1)&lt;=TODAY())</formula>
    </cfRule>
    <cfRule type="timePeriod" dxfId="66" priority="69" timePeriod="yesterday">
      <formula>FLOOR(H6,1)=TODAY()-1</formula>
    </cfRule>
  </conditionalFormatting>
  <conditionalFormatting sqref="H16">
    <cfRule type="timePeriod" dxfId="65" priority="64" timePeriod="tomorrow">
      <formula>FLOOR(H16,1)=TODAY()+1</formula>
    </cfRule>
    <cfRule type="timePeriod" dxfId="64" priority="65" timePeriod="last7Days">
      <formula>AND(TODAY()-FLOOR(H16,1)&lt;=6,FLOOR(H16,1)&lt;=TODAY())</formula>
    </cfRule>
    <cfRule type="timePeriod" dxfId="63" priority="66" timePeriod="yesterday">
      <formula>FLOOR(H16,1)=TODAY()-1</formula>
    </cfRule>
  </conditionalFormatting>
  <conditionalFormatting sqref="H18">
    <cfRule type="timePeriod" dxfId="62" priority="61" timePeriod="tomorrow">
      <formula>FLOOR(H18,1)=TODAY()+1</formula>
    </cfRule>
    <cfRule type="timePeriod" dxfId="61" priority="62" timePeriod="last7Days">
      <formula>AND(TODAY()-FLOOR(H18,1)&lt;=6,FLOOR(H18,1)&lt;=TODAY())</formula>
    </cfRule>
    <cfRule type="timePeriod" dxfId="60" priority="63" timePeriod="yesterday">
      <formula>FLOOR(H18,1)=TODAY()-1</formula>
    </cfRule>
  </conditionalFormatting>
  <conditionalFormatting sqref="H19">
    <cfRule type="timePeriod" dxfId="59" priority="58" timePeriod="tomorrow">
      <formula>FLOOR(H19,1)=TODAY()+1</formula>
    </cfRule>
    <cfRule type="timePeriod" dxfId="58" priority="59" timePeriod="last7Days">
      <formula>AND(TODAY()-FLOOR(H19,1)&lt;=6,FLOOR(H19,1)&lt;=TODAY())</formula>
    </cfRule>
    <cfRule type="timePeriod" dxfId="57" priority="60" timePeriod="yesterday">
      <formula>FLOOR(H19,1)=TODAY()-1</formula>
    </cfRule>
  </conditionalFormatting>
  <conditionalFormatting sqref="H20">
    <cfRule type="timePeriod" dxfId="56" priority="55" timePeriod="tomorrow">
      <formula>FLOOR(H20,1)=TODAY()+1</formula>
    </cfRule>
    <cfRule type="timePeriod" dxfId="55" priority="56" timePeriod="last7Days">
      <formula>AND(TODAY()-FLOOR(H20,1)&lt;=6,FLOOR(H20,1)&lt;=TODAY())</formula>
    </cfRule>
    <cfRule type="timePeriod" dxfId="54" priority="57" timePeriod="yesterday">
      <formula>FLOOR(H20,1)=TODAY()-1</formula>
    </cfRule>
  </conditionalFormatting>
  <conditionalFormatting sqref="H21">
    <cfRule type="timePeriod" dxfId="53" priority="52" timePeriod="tomorrow">
      <formula>FLOOR(H21,1)=TODAY()+1</formula>
    </cfRule>
    <cfRule type="timePeriod" dxfId="52" priority="53" timePeriod="last7Days">
      <formula>AND(TODAY()-FLOOR(H21,1)&lt;=6,FLOOR(H21,1)&lt;=TODAY())</formula>
    </cfRule>
    <cfRule type="timePeriod" dxfId="51" priority="54" timePeriod="yesterday">
      <formula>FLOOR(H21,1)=TODAY()-1</formula>
    </cfRule>
  </conditionalFormatting>
  <conditionalFormatting sqref="H22">
    <cfRule type="timePeriod" dxfId="50" priority="49" timePeriod="tomorrow">
      <formula>FLOOR(H22,1)=TODAY()+1</formula>
    </cfRule>
    <cfRule type="timePeriod" dxfId="49" priority="50" timePeriod="last7Days">
      <formula>AND(TODAY()-FLOOR(H22,1)&lt;=6,FLOOR(H22,1)&lt;=TODAY())</formula>
    </cfRule>
    <cfRule type="timePeriod" dxfId="48" priority="51" timePeriod="yesterday">
      <formula>FLOOR(H22,1)=TODAY()-1</formula>
    </cfRule>
  </conditionalFormatting>
  <conditionalFormatting sqref="H23">
    <cfRule type="timePeriod" dxfId="47" priority="46" timePeriod="tomorrow">
      <formula>FLOOR(H23,1)=TODAY()+1</formula>
    </cfRule>
    <cfRule type="timePeriod" dxfId="46" priority="47" timePeriod="last7Days">
      <formula>AND(TODAY()-FLOOR(H23,1)&lt;=6,FLOOR(H23,1)&lt;=TODAY())</formula>
    </cfRule>
    <cfRule type="timePeriod" dxfId="45" priority="48" timePeriod="yesterday">
      <formula>FLOOR(H23,1)=TODAY()-1</formula>
    </cfRule>
  </conditionalFormatting>
  <conditionalFormatting sqref="H24">
    <cfRule type="timePeriod" dxfId="44" priority="43" timePeriod="tomorrow">
      <formula>FLOOR(H24,1)=TODAY()+1</formula>
    </cfRule>
    <cfRule type="timePeriod" dxfId="43" priority="44" timePeriod="last7Days">
      <formula>AND(TODAY()-FLOOR(H24,1)&lt;=6,FLOOR(H24,1)&lt;=TODAY())</formula>
    </cfRule>
    <cfRule type="timePeriod" dxfId="42" priority="45" timePeriod="yesterday">
      <formula>FLOOR(H24,1)=TODAY()-1</formula>
    </cfRule>
  </conditionalFormatting>
  <conditionalFormatting sqref="H25">
    <cfRule type="timePeriod" dxfId="41" priority="40" timePeriod="tomorrow">
      <formula>FLOOR(H25,1)=TODAY()+1</formula>
    </cfRule>
    <cfRule type="timePeriod" dxfId="40" priority="41" timePeriod="last7Days">
      <formula>AND(TODAY()-FLOOR(H25,1)&lt;=6,FLOOR(H25,1)&lt;=TODAY())</formula>
    </cfRule>
    <cfRule type="timePeriod" dxfId="39" priority="42" timePeriod="yesterday">
      <formula>FLOOR(H25,1)=TODAY()-1</formula>
    </cfRule>
  </conditionalFormatting>
  <conditionalFormatting sqref="H27">
    <cfRule type="timePeriod" dxfId="38" priority="37" timePeriod="tomorrow">
      <formula>FLOOR(H27,1)=TODAY()+1</formula>
    </cfRule>
    <cfRule type="timePeriod" dxfId="37" priority="38" timePeriod="last7Days">
      <formula>AND(TODAY()-FLOOR(H27,1)&lt;=6,FLOOR(H27,1)&lt;=TODAY())</formula>
    </cfRule>
    <cfRule type="timePeriod" dxfId="36" priority="39" timePeriod="yesterday">
      <formula>FLOOR(H27,1)=TODAY()-1</formula>
    </cfRule>
  </conditionalFormatting>
  <conditionalFormatting sqref="H28">
    <cfRule type="timePeriod" dxfId="35" priority="34" timePeriod="tomorrow">
      <formula>FLOOR(H28,1)=TODAY()+1</formula>
    </cfRule>
    <cfRule type="timePeriod" dxfId="34" priority="35" timePeriod="last7Days">
      <formula>AND(TODAY()-FLOOR(H28,1)&lt;=6,FLOOR(H28,1)&lt;=TODAY())</formula>
    </cfRule>
    <cfRule type="timePeriod" dxfId="33" priority="36" timePeriod="yesterday">
      <formula>FLOOR(H28,1)=TODAY()-1</formula>
    </cfRule>
  </conditionalFormatting>
  <conditionalFormatting sqref="H32">
    <cfRule type="timePeriod" dxfId="32" priority="31" timePeriod="tomorrow">
      <formula>FLOOR(H32,1)=TODAY()+1</formula>
    </cfRule>
    <cfRule type="timePeriod" dxfId="31" priority="32" timePeriod="last7Days">
      <formula>AND(TODAY()-FLOOR(H32,1)&lt;=6,FLOOR(H32,1)&lt;=TODAY())</formula>
    </cfRule>
    <cfRule type="timePeriod" dxfId="30" priority="33" timePeriod="yesterday">
      <formula>FLOOR(H32,1)=TODAY()-1</formula>
    </cfRule>
  </conditionalFormatting>
  <conditionalFormatting sqref="H33">
    <cfRule type="timePeriod" dxfId="29" priority="28" timePeriod="tomorrow">
      <formula>FLOOR(H33,1)=TODAY()+1</formula>
    </cfRule>
    <cfRule type="timePeriod" dxfId="28" priority="29" timePeriod="last7Days">
      <formula>AND(TODAY()-FLOOR(H33,1)&lt;=6,FLOOR(H33,1)&lt;=TODAY())</formula>
    </cfRule>
    <cfRule type="timePeriod" dxfId="27" priority="30" timePeriod="yesterday">
      <formula>FLOOR(H33,1)=TODAY()-1</formula>
    </cfRule>
  </conditionalFormatting>
  <conditionalFormatting sqref="H34">
    <cfRule type="timePeriod" dxfId="26" priority="25" timePeriod="tomorrow">
      <formula>FLOOR(H34,1)=TODAY()+1</formula>
    </cfRule>
    <cfRule type="timePeriod" dxfId="25" priority="26" timePeriod="last7Days">
      <formula>AND(TODAY()-FLOOR(H34,1)&lt;=6,FLOOR(H34,1)&lt;=TODAY())</formula>
    </cfRule>
    <cfRule type="timePeriod" dxfId="24" priority="27" timePeriod="yesterday">
      <formula>FLOOR(H34,1)=TODAY()-1</formula>
    </cfRule>
  </conditionalFormatting>
  <conditionalFormatting sqref="H35:H39">
    <cfRule type="timePeriod" dxfId="23" priority="22" timePeriod="tomorrow">
      <formula>FLOOR(H35,1)=TODAY()+1</formula>
    </cfRule>
    <cfRule type="timePeriod" dxfId="22" priority="23" timePeriod="last7Days">
      <formula>AND(TODAY()-FLOOR(H35,1)&lt;=6,FLOOR(H35,1)&lt;=TODAY())</formula>
    </cfRule>
    <cfRule type="timePeriod" dxfId="21" priority="24" timePeriod="yesterday">
      <formula>FLOOR(H35,1)=TODAY()-1</formula>
    </cfRule>
  </conditionalFormatting>
  <conditionalFormatting sqref="H40:H44">
    <cfRule type="timePeriod" dxfId="20" priority="19" timePeriod="tomorrow">
      <formula>FLOOR(H40,1)=TODAY()+1</formula>
    </cfRule>
    <cfRule type="timePeriod" dxfId="19" priority="20" timePeriod="last7Days">
      <formula>AND(TODAY()-FLOOR(H40,1)&lt;=6,FLOOR(H40,1)&lt;=TODAY())</formula>
    </cfRule>
    <cfRule type="timePeriod" dxfId="18" priority="21" timePeriod="yesterday">
      <formula>FLOOR(H40,1)=TODAY()-1</formula>
    </cfRule>
  </conditionalFormatting>
  <conditionalFormatting sqref="H45:H50">
    <cfRule type="timePeriod" dxfId="17" priority="16" timePeriod="tomorrow">
      <formula>FLOOR(H45,1)=TODAY()+1</formula>
    </cfRule>
    <cfRule type="timePeriod" dxfId="16" priority="17" timePeriod="last7Days">
      <formula>AND(TODAY()-FLOOR(H45,1)&lt;=6,FLOOR(H45,1)&lt;=TODAY())</formula>
    </cfRule>
    <cfRule type="timePeriod" dxfId="15" priority="18" timePeriod="yesterday">
      <formula>FLOOR(H45,1)=TODAY()-1</formula>
    </cfRule>
  </conditionalFormatting>
  <conditionalFormatting sqref="H51:H58">
    <cfRule type="timePeriod" dxfId="14" priority="13" timePeriod="tomorrow">
      <formula>FLOOR(H51,1)=TODAY()+1</formula>
    </cfRule>
    <cfRule type="timePeriod" dxfId="13" priority="14" timePeriod="last7Days">
      <formula>AND(TODAY()-FLOOR(H51,1)&lt;=6,FLOOR(H51,1)&lt;=TODAY())</formula>
    </cfRule>
    <cfRule type="timePeriod" dxfId="12" priority="15" timePeriod="yesterday">
      <formula>FLOOR(H51,1)=TODAY()-1</formula>
    </cfRule>
  </conditionalFormatting>
  <conditionalFormatting sqref="H60:H63">
    <cfRule type="timePeriod" dxfId="11" priority="10" timePeriod="tomorrow">
      <formula>FLOOR(H60,1)=TODAY()+1</formula>
    </cfRule>
    <cfRule type="timePeriod" dxfId="10" priority="11" timePeriod="last7Days">
      <formula>AND(TODAY()-FLOOR(H60,1)&lt;=6,FLOOR(H60,1)&lt;=TODAY())</formula>
    </cfRule>
    <cfRule type="timePeriod" dxfId="9" priority="12" timePeriod="yesterday">
      <formula>FLOOR(H60,1)=TODAY()-1</formula>
    </cfRule>
  </conditionalFormatting>
  <conditionalFormatting sqref="H65:H67">
    <cfRule type="timePeriod" dxfId="8" priority="7" timePeriod="tomorrow">
      <formula>FLOOR(H65,1)=TODAY()+1</formula>
    </cfRule>
    <cfRule type="timePeriod" dxfId="7" priority="8" timePeriod="last7Days">
      <formula>AND(TODAY()-FLOOR(H65,1)&lt;=6,FLOOR(H65,1)&lt;=TODAY())</formula>
    </cfRule>
    <cfRule type="timePeriod" dxfId="6" priority="9" timePeriod="yesterday">
      <formula>FLOOR(H65,1)=TODAY()-1</formula>
    </cfRule>
  </conditionalFormatting>
  <conditionalFormatting sqref="H69:H74">
    <cfRule type="timePeriod" dxfId="5" priority="4" timePeriod="tomorrow">
      <formula>FLOOR(H69,1)=TODAY()+1</formula>
    </cfRule>
    <cfRule type="timePeriod" dxfId="4" priority="5" timePeriod="last7Days">
      <formula>AND(TODAY()-FLOOR(H69,1)&lt;=6,FLOOR(H69,1)&lt;=TODAY())</formula>
    </cfRule>
    <cfRule type="timePeriod" dxfId="3" priority="6" timePeriod="yesterday">
      <formula>FLOOR(H69,1)=TODAY()-1</formula>
    </cfRule>
  </conditionalFormatting>
  <conditionalFormatting sqref="H125">
    <cfRule type="timePeriod" dxfId="2" priority="1" timePeriod="tomorrow">
      <formula>FLOOR(H125,1)=TODAY()+1</formula>
    </cfRule>
    <cfRule type="timePeriod" dxfId="1" priority="2" timePeriod="last7Days">
      <formula>AND(TODAY()-FLOOR(H125,1)&lt;=6,FLOOR(H125,1)&lt;=TODAY())</formula>
    </cfRule>
    <cfRule type="timePeriod" dxfId="0" priority="3" timePeriod="yesterday">
      <formula>FLOOR(H125,1)=TODAY()-1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Contratacion01</dc:creator>
  <cp:lastModifiedBy>HOSPITAL - Contratacion01</cp:lastModifiedBy>
  <dcterms:created xsi:type="dcterms:W3CDTF">2026-07-27T13:36:48Z</dcterms:created>
  <dcterms:modified xsi:type="dcterms:W3CDTF">2026-07-27T13:41:51Z</dcterms:modified>
</cp:coreProperties>
</file>